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ept_FINANCE\KVARTÁLNÍ ZÁVĚRKY\2023\Q2 2023\"/>
    </mc:Choice>
  </mc:AlternateContent>
  <xr:revisionPtr revIDLastSave="0" documentId="13_ncr:1_{3D428DD4-D33C-4D00-B5CA-0B92D017FBC5}" xr6:coauthVersionLast="47" xr6:coauthVersionMax="47" xr10:uidLastSave="{00000000-0000-0000-0000-000000000000}"/>
  <bookViews>
    <workbookView xWindow="57480" yWindow="-120" windowWidth="29040" windowHeight="15840" xr2:uid="{85157054-4014-42DF-BDB5-944533B0C621}"/>
  </bookViews>
  <sheets>
    <sheet name="BS cz" sheetId="1" r:id="rId1"/>
    <sheet name="P&amp;L cz" sheetId="2" r:id="rId2"/>
  </sheets>
  <externalReferences>
    <externalReference r:id="rId3"/>
  </externalReferences>
  <definedNames>
    <definedName name="_xlnm.Print_Area" localSheetId="0">'BS cz'!$A$1:$K$144</definedName>
    <definedName name="_xlnm.Print_Area" localSheetId="1">'P&amp;L cz'!$A$1:$L$118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  <c r="K8" i="2"/>
  <c r="J8" i="2"/>
  <c r="I8" i="2"/>
  <c r="H8" i="2"/>
  <c r="G8" i="2"/>
  <c r="A6" i="2"/>
  <c r="A5" i="2"/>
  <c r="A4" i="2"/>
  <c r="A3" i="2"/>
  <c r="A2" i="2"/>
  <c r="A1" i="2"/>
  <c r="K8" i="1"/>
  <c r="J8" i="1"/>
  <c r="I8" i="1"/>
  <c r="H8" i="1"/>
  <c r="A3" i="1"/>
  <c r="A2" i="1"/>
  <c r="A1" i="1"/>
</calcChain>
</file>

<file path=xl/sharedStrings.xml><?xml version="1.0" encoding="utf-8"?>
<sst xmlns="http://schemas.openxmlformats.org/spreadsheetml/2006/main" count="853" uniqueCount="324">
  <si>
    <t>(V tis. Kč)</t>
  </si>
  <si>
    <t>Sídlo společnosti:</t>
  </si>
  <si>
    <t>IČ:</t>
  </si>
  <si>
    <t>Legenda</t>
  </si>
  <si>
    <t>Číslo řádku</t>
  </si>
  <si>
    <t>Hrubá výše</t>
  </si>
  <si>
    <t>Úprava</t>
  </si>
  <si>
    <t>Čistá výše</t>
  </si>
  <si>
    <t xml:space="preserve">I. </t>
  </si>
  <si>
    <t>AKTIVA</t>
  </si>
  <si>
    <t xml:space="preserve">A. </t>
  </si>
  <si>
    <t>Pohledávky za upsaný základní kapitál</t>
  </si>
  <si>
    <t>B.</t>
  </si>
  <si>
    <t>Dlouhodobý nehmotný majetek, z toho:</t>
  </si>
  <si>
    <t>b)</t>
  </si>
  <si>
    <t>goodwill</t>
  </si>
  <si>
    <t>C.</t>
  </si>
  <si>
    <t>Investice</t>
  </si>
  <si>
    <t>Pozemky a stavby, z toho:</t>
  </si>
  <si>
    <t xml:space="preserve">    1.</t>
  </si>
  <si>
    <t>Pozemky</t>
  </si>
  <si>
    <t>15a</t>
  </si>
  <si>
    <t xml:space="preserve">    2.</t>
  </si>
  <si>
    <t>Stavby</t>
  </si>
  <si>
    <t>15b</t>
  </si>
  <si>
    <t xml:space="preserve">    a)</t>
  </si>
  <si>
    <r>
      <t>provozní</t>
    </r>
    <r>
      <rPr>
        <sz val="8"/>
        <rFont val="Arial CE"/>
        <family val="2"/>
        <charset val="238"/>
      </rPr>
      <t xml:space="preserve"> investice</t>
    </r>
  </si>
  <si>
    <t xml:space="preserve">                                 </t>
  </si>
  <si>
    <t>II.</t>
  </si>
  <si>
    <t>Finanční umístění v podnikatelských seskupeních</t>
  </si>
  <si>
    <t>Podíly v ovládaných osobách</t>
  </si>
  <si>
    <r>
      <t xml:space="preserve">Dluhové cenné papíry vydané ovládanými osobami a </t>
    </r>
    <r>
      <rPr>
        <sz val="8"/>
        <rFont val="Arial CE"/>
        <charset val="238"/>
      </rPr>
      <t xml:space="preserve">zápůjčky a úvěry </t>
    </r>
    <r>
      <rPr>
        <sz val="8"/>
        <rFont val="Arial CE"/>
        <family val="2"/>
        <charset val="238"/>
      </rPr>
      <t>těmto osobám</t>
    </r>
  </si>
  <si>
    <t>19</t>
  </si>
  <si>
    <t xml:space="preserve">    3.</t>
  </si>
  <si>
    <t>Podíly s podstatným vlivem</t>
  </si>
  <si>
    <t xml:space="preserve">    4.</t>
  </si>
  <si>
    <r>
      <t xml:space="preserve">Dluhové cenné papíry vydané osobami, ve kterých má účetní jednotka podstatný vliv, a </t>
    </r>
    <r>
      <rPr>
        <sz val="8"/>
        <rFont val="Arial CE"/>
        <charset val="238"/>
      </rPr>
      <t xml:space="preserve">zápůjčky a úvěry </t>
    </r>
    <r>
      <rPr>
        <sz val="8"/>
        <rFont val="Arial CE"/>
        <family val="2"/>
        <charset val="238"/>
      </rPr>
      <t>těmto osobám</t>
    </r>
  </si>
  <si>
    <t>III.</t>
  </si>
  <si>
    <t>Jiná finanční umístění</t>
  </si>
  <si>
    <t>22</t>
  </si>
  <si>
    <t>Akcie a ostatní cenné papíry s proměnlivým výnosem, ostatní podíly</t>
  </si>
  <si>
    <t>Dluhové cenné papíry, v tom:</t>
  </si>
  <si>
    <t>24</t>
  </si>
  <si>
    <t xml:space="preserve">a) </t>
  </si>
  <si>
    <t>cenné papíry oceňované reálnou hodnotou</t>
  </si>
  <si>
    <t xml:space="preserve">b) </t>
  </si>
  <si>
    <t>cenné papíry držené do splatnosti</t>
  </si>
  <si>
    <t>Investice v investičních sdruženích</t>
  </si>
  <si>
    <t xml:space="preserve">    5.</t>
  </si>
  <si>
    <t>Ostatní zápůjčky nebo úvěry</t>
  </si>
  <si>
    <t xml:space="preserve">    6.</t>
  </si>
  <si>
    <t>Depozita u finančních institucí</t>
  </si>
  <si>
    <t xml:space="preserve">    7.</t>
  </si>
  <si>
    <t>Ostatní investice</t>
  </si>
  <si>
    <t>28</t>
  </si>
  <si>
    <t>IV.</t>
  </si>
  <si>
    <t>Depozita při aktivním zajištění</t>
  </si>
  <si>
    <t>29</t>
  </si>
  <si>
    <t>D.</t>
  </si>
  <si>
    <t>Investice životního pojištění, je-li nositelem investičního rizika pojistník</t>
  </si>
  <si>
    <t>E.</t>
  </si>
  <si>
    <t xml:space="preserve">Dlužníci </t>
  </si>
  <si>
    <t xml:space="preserve"> I.</t>
  </si>
  <si>
    <t xml:space="preserve">Pohledávky z operací přímého pojištění </t>
  </si>
  <si>
    <t>31</t>
  </si>
  <si>
    <t xml:space="preserve">  1.</t>
  </si>
  <si>
    <t xml:space="preserve">Pojistníci, z toho:                                         </t>
  </si>
  <si>
    <t>Závazky z operací přímého pojištění, z toho:</t>
  </si>
  <si>
    <t xml:space="preserve">   a)</t>
  </si>
  <si>
    <t xml:space="preserve">pohledávky za ovládanými osobami </t>
  </si>
  <si>
    <t xml:space="preserve">   b)</t>
  </si>
  <si>
    <t>pohledávky za osobami, ve kterých má účetní jednotka podstatný vliv</t>
  </si>
  <si>
    <t xml:space="preserve">  2.</t>
  </si>
  <si>
    <t xml:space="preserve">Pojišťovací zprostředkovatelé, z toho:                                         </t>
  </si>
  <si>
    <t>pohledávky za ovládanými osobami</t>
  </si>
  <si>
    <t xml:space="preserve"> II.</t>
  </si>
  <si>
    <t>Pohledávky z operací zajištění, z toho:</t>
  </si>
  <si>
    <t>38</t>
  </si>
  <si>
    <t xml:space="preserve"> III.</t>
  </si>
  <si>
    <t>Ostatní pohledávky, z toho:</t>
  </si>
  <si>
    <t>F.</t>
  </si>
  <si>
    <t>Ostatní aktiva</t>
  </si>
  <si>
    <t>daňové závazky a závazky ze sociálního zabezpečení</t>
  </si>
  <si>
    <t>I.</t>
  </si>
  <si>
    <t>Dlouhodobý hmotný majetek, jiný než majetek uváděný v položce "C.I. Pozemky a stavby", a zásoby</t>
  </si>
  <si>
    <t>Hotovost na účtech u finančních institucí a hotovost v pokladně</t>
  </si>
  <si>
    <t>46</t>
  </si>
  <si>
    <t>Jiná aktiva</t>
  </si>
  <si>
    <t>47</t>
  </si>
  <si>
    <t>G.</t>
  </si>
  <si>
    <t>Přechodné účty aktiv</t>
  </si>
  <si>
    <t>48</t>
  </si>
  <si>
    <t>Naběhlé úroky a nájemné</t>
  </si>
  <si>
    <t>49</t>
  </si>
  <si>
    <t>Odložené pořizovací náklady na pojistné smlouvy, v tom odděleně:</t>
  </si>
  <si>
    <t>50</t>
  </si>
  <si>
    <t>v životním pojištění</t>
  </si>
  <si>
    <t>51</t>
  </si>
  <si>
    <t>v neživotním pojištění</t>
  </si>
  <si>
    <t>52</t>
  </si>
  <si>
    <t>Ostatní přechodné účty aktiv, z toho:</t>
  </si>
  <si>
    <t>53</t>
  </si>
  <si>
    <t>dohadné položky aktivní</t>
  </si>
  <si>
    <t>54</t>
  </si>
  <si>
    <t>AKTIVA  CELKEM</t>
  </si>
  <si>
    <t>II. PASIVA</t>
  </si>
  <si>
    <t>A.</t>
  </si>
  <si>
    <t>Vlastní kapitál</t>
  </si>
  <si>
    <t>55</t>
  </si>
  <si>
    <t>Základní kapitál, z toho:</t>
  </si>
  <si>
    <t>56</t>
  </si>
  <si>
    <t>změny základního kapitálu</t>
  </si>
  <si>
    <t>57</t>
  </si>
  <si>
    <t>Emisní ážio</t>
  </si>
  <si>
    <t>59</t>
  </si>
  <si>
    <t>Rezervní fond na nové ocenění</t>
  </si>
  <si>
    <t>60</t>
  </si>
  <si>
    <t>Ostatní kapitálové fondy</t>
  </si>
  <si>
    <t>61</t>
  </si>
  <si>
    <t>V.</t>
  </si>
  <si>
    <t>Rezervní fond a ostatní fondy ze zisku</t>
  </si>
  <si>
    <t>62</t>
  </si>
  <si>
    <t>VI.</t>
  </si>
  <si>
    <t>Nerozdělený zisk minulých účetních období nebo neuhrazená ztráta minulých účetních období</t>
  </si>
  <si>
    <t>63</t>
  </si>
  <si>
    <t>VII.</t>
  </si>
  <si>
    <t>Zisk nebo ztráta běžného účetního období</t>
  </si>
  <si>
    <t>64</t>
  </si>
  <si>
    <t>Podřízená pasiva</t>
  </si>
  <si>
    <t>65</t>
  </si>
  <si>
    <t>Technické rezervy</t>
  </si>
  <si>
    <t>66</t>
  </si>
  <si>
    <t>1.</t>
  </si>
  <si>
    <t>Rezerva na nezasloužené pojistné</t>
  </si>
  <si>
    <t>67</t>
  </si>
  <si>
    <t>a) hrubá výše</t>
  </si>
  <si>
    <t>68</t>
  </si>
  <si>
    <t>b) podíl zajistitelů (-)</t>
  </si>
  <si>
    <t>69</t>
  </si>
  <si>
    <t>2.</t>
  </si>
  <si>
    <t>Rezerva na životní pojištění</t>
  </si>
  <si>
    <t>70</t>
  </si>
  <si>
    <t>71</t>
  </si>
  <si>
    <t>b) podíl zajišťovatelů (-)</t>
  </si>
  <si>
    <t>72</t>
  </si>
  <si>
    <t>3.</t>
  </si>
  <si>
    <t>Rezerva na pojistná plnění nevyřízených pojistných událostí</t>
  </si>
  <si>
    <t>73</t>
  </si>
  <si>
    <t>74</t>
  </si>
  <si>
    <t>75</t>
  </si>
  <si>
    <t>4.</t>
  </si>
  <si>
    <t>Rezerva na bonusy a slevy</t>
  </si>
  <si>
    <t>76</t>
  </si>
  <si>
    <t>77</t>
  </si>
  <si>
    <t>78</t>
  </si>
  <si>
    <t>6.</t>
  </si>
  <si>
    <t>Ostatní technické rezervy</t>
  </si>
  <si>
    <t>86</t>
  </si>
  <si>
    <t>87</t>
  </si>
  <si>
    <t>88</t>
  </si>
  <si>
    <t>Technické rezervy u životního pojištění, kde jsou nositelem investičního rizika pojistníci</t>
  </si>
  <si>
    <t>89</t>
  </si>
  <si>
    <t>124</t>
  </si>
  <si>
    <t>125</t>
  </si>
  <si>
    <t xml:space="preserve">Rezervy </t>
  </si>
  <si>
    <t>90</t>
  </si>
  <si>
    <t>Rezerva na důchody a podobné závazky</t>
  </si>
  <si>
    <t>91</t>
  </si>
  <si>
    <t>Rezerva na daně</t>
  </si>
  <si>
    <t>92</t>
  </si>
  <si>
    <t>Ostatní rezervy</t>
  </si>
  <si>
    <t>93</t>
  </si>
  <si>
    <t>Depozita při pasivním zajištění</t>
  </si>
  <si>
    <t>94</t>
  </si>
  <si>
    <t>Věřitelé</t>
  </si>
  <si>
    <t>95</t>
  </si>
  <si>
    <t>96</t>
  </si>
  <si>
    <t>závazky vůči ovládaným osobám</t>
  </si>
  <si>
    <t>97</t>
  </si>
  <si>
    <t>závazky vůči osobám, ve kterých má účetní jednotka podstatný vliv</t>
  </si>
  <si>
    <t>98</t>
  </si>
  <si>
    <t>Závazky z operací zajištění, z toho:</t>
  </si>
  <si>
    <t>99</t>
  </si>
  <si>
    <t>100</t>
  </si>
  <si>
    <t>101</t>
  </si>
  <si>
    <t>Závazky z dluhových cenných papírů, z toho:</t>
  </si>
  <si>
    <t>102</t>
  </si>
  <si>
    <t>závazky vůči ovládaným osobám, z toho</t>
  </si>
  <si>
    <t>103</t>
  </si>
  <si>
    <t>aa) směnitelné (konvertibilní) dluhopisy</t>
  </si>
  <si>
    <t>104</t>
  </si>
  <si>
    <t>b) závazky vůči osobám, ve kterých má účetní jednotka podst. vliv</t>
  </si>
  <si>
    <t>závazky vůči osobám, ve kterých má účetní jednotka podstatný vliv,   z toho</t>
  </si>
  <si>
    <t>105</t>
  </si>
  <si>
    <t>ba) směnitelné (konvertibilní) dluhopisy</t>
  </si>
  <si>
    <t>106</t>
  </si>
  <si>
    <t>Závazky vůči finančním institucím, z toho:</t>
  </si>
  <si>
    <t>107</t>
  </si>
  <si>
    <t>108</t>
  </si>
  <si>
    <t>109</t>
  </si>
  <si>
    <t>Ostatní závazky, z toho:</t>
  </si>
  <si>
    <t>110</t>
  </si>
  <si>
    <t>111</t>
  </si>
  <si>
    <t>112</t>
  </si>
  <si>
    <t xml:space="preserve">c) </t>
  </si>
  <si>
    <t>113</t>
  </si>
  <si>
    <t>Garanční fond Kanceláře</t>
  </si>
  <si>
    <t>114</t>
  </si>
  <si>
    <t>Fond zábrany škod</t>
  </si>
  <si>
    <t>114a</t>
  </si>
  <si>
    <t>H.</t>
  </si>
  <si>
    <t>Přechodné účty pasiv</t>
  </si>
  <si>
    <t>115</t>
  </si>
  <si>
    <t>Výdaje příštích období a výnosy příštích období</t>
  </si>
  <si>
    <t>116</t>
  </si>
  <si>
    <t>Ostatní přechodné účty pasiv, z toho:</t>
  </si>
  <si>
    <t>117</t>
  </si>
  <si>
    <t>dohadné položky pasívní</t>
  </si>
  <si>
    <t>118</t>
  </si>
  <si>
    <t>PASIVA  CELKEM</t>
  </si>
  <si>
    <t>Základna</t>
  </si>
  <si>
    <t>Mezisoučet</t>
  </si>
  <si>
    <t>Výsledek</t>
  </si>
  <si>
    <t xml:space="preserve"> I. TECHNICKÝ ÚČET K NEŽIVOTNÍMU POJIŠŤĚNÍ</t>
  </si>
  <si>
    <t>x</t>
  </si>
  <si>
    <t>1. Zasloužené pojistné, očištěné od zajištění:</t>
  </si>
  <si>
    <t>11</t>
  </si>
  <si>
    <t>a) předepsané pojistné v hrubé výši</t>
  </si>
  <si>
    <t>12</t>
  </si>
  <si>
    <t>b) pojistné postoupené zajistitelům (-)</t>
  </si>
  <si>
    <t>13</t>
  </si>
  <si>
    <t>c) změna stavu hrubé výše rezervy na nezasloužené pojistné (+/-)</t>
  </si>
  <si>
    <t>14</t>
  </si>
  <si>
    <t>d) změna stavu rezervy na nezasloužené pojistné, podíl zajistitelů (+/-)</t>
  </si>
  <si>
    <t>15</t>
  </si>
  <si>
    <t>2. Převedené výnosy z investic z Netechnického účtu (položka III.6.)</t>
  </si>
  <si>
    <t>16</t>
  </si>
  <si>
    <t>3. Ostatní technické výnosy, očištěné od zajištění</t>
  </si>
  <si>
    <t>17</t>
  </si>
  <si>
    <t>4. Náklady na pojistná plnění, očištěné od zajištění:</t>
  </si>
  <si>
    <t>18</t>
  </si>
  <si>
    <t>a) náklady na pojistná plnění:</t>
  </si>
  <si>
    <t>aa) hrubá výše</t>
  </si>
  <si>
    <t>20</t>
  </si>
  <si>
    <t>bb) podíl zajistitelů (-)</t>
  </si>
  <si>
    <t>21</t>
  </si>
  <si>
    <t>b) změna stavu rezervy na pojistná plnění:</t>
  </si>
  <si>
    <t>23</t>
  </si>
  <si>
    <t>5. Změna stavu ostatních technických rezerv, očištěné od zajištění (+/-)</t>
  </si>
  <si>
    <t>25</t>
  </si>
  <si>
    <t>6. Bonusy a slevy, očištěné od zajištění</t>
  </si>
  <si>
    <t>26</t>
  </si>
  <si>
    <t>7. Čistá výše provozních nákladů:</t>
  </si>
  <si>
    <t>27</t>
  </si>
  <si>
    <t>a) pořizovací náklady na pojistné smlouvy</t>
  </si>
  <si>
    <t>b) změna stavu časově rozlišených pořizovacích nákladů (+/-)</t>
  </si>
  <si>
    <t>c) správní režie</t>
  </si>
  <si>
    <t>30</t>
  </si>
  <si>
    <t>d) provize od zajistitelů a podíly na ziscích (-)</t>
  </si>
  <si>
    <t>8. Ostatní technické náklady, očištěné od zajištění</t>
  </si>
  <si>
    <t>32</t>
  </si>
  <si>
    <t>10. Mezisoučet, zůstatek (výsledek) Technického účtu k neživotnímu pojištění (položka III.1.)</t>
  </si>
  <si>
    <t xml:space="preserve"> II. TECHNICKÝ ÚČET K ŽIVOTNÍMU POJIŠTĚNÍ</t>
  </si>
  <si>
    <t>35</t>
  </si>
  <si>
    <t>36</t>
  </si>
  <si>
    <t>37</t>
  </si>
  <si>
    <t>c) změna stavu rezervy na nezasloužené pojistné, očištěná od zajištění (+/-)</t>
  </si>
  <si>
    <t>2. Výnosy z investic:</t>
  </si>
  <si>
    <t>39</t>
  </si>
  <si>
    <t xml:space="preserve">           </t>
  </si>
  <si>
    <t>a) výnosy z podílů se zvláštním uvedením těch, které pocházejí z ovládaných osob</t>
  </si>
  <si>
    <t>40</t>
  </si>
  <si>
    <t>b) výnosy z ostatních investic, se zvláštním uvedením těch, které pocházejí z ovládaných osob, v tom:</t>
  </si>
  <si>
    <t>aa) výnosy z pozemků a staveb</t>
  </si>
  <si>
    <t>42</t>
  </si>
  <si>
    <t>bb) výnosy z ostatních investic</t>
  </si>
  <si>
    <t>43</t>
  </si>
  <si>
    <t>c) změny hodnoty investic</t>
  </si>
  <si>
    <t>44</t>
  </si>
  <si>
    <t>d) výnosy z realizace investic</t>
  </si>
  <si>
    <t>45</t>
  </si>
  <si>
    <t>3. Přírůstky hodnoty investic</t>
  </si>
  <si>
    <t>4. Ostatní technické výnosy, očištěné od zajištění</t>
  </si>
  <si>
    <t>5. Náklady na pojistná plnění, očištěné od zajištění:</t>
  </si>
  <si>
    <t>6. Změna stavu ostatních technických rezerv, očištěná od zajištění (+/-):</t>
  </si>
  <si>
    <t>a) rezervy v životním pojištění:</t>
  </si>
  <si>
    <t>58</t>
  </si>
  <si>
    <t>b) ostatní technické rezervy, očištěné od zajištění</t>
  </si>
  <si>
    <t>7. Bonusy a slevy, očištěné od zajištění</t>
  </si>
  <si>
    <t>8. Čistá výše provozních nákladů:</t>
  </si>
  <si>
    <t>9. Náklady na investice:</t>
  </si>
  <si>
    <t>a) náklady na správu investic, včetně úroků</t>
  </si>
  <si>
    <t>b) změna hodnoty investic</t>
  </si>
  <si>
    <t>c) náklady spojené s realizací investic</t>
  </si>
  <si>
    <t>10. Úbytky hodnoty investic</t>
  </si>
  <si>
    <t>11. Ostatní technické náklady, očištěné od zajištění</t>
  </si>
  <si>
    <t>12. Převod výnosů z investic na Netechnický účet (položka III.4.)</t>
  </si>
  <si>
    <t>13. Mezisoučet, zůstatek (výsledek) Technického účtu k životnímu pojištění (položka III.2.)</t>
  </si>
  <si>
    <t xml:space="preserve"> III. NETECHNICKÝ ÚČET</t>
  </si>
  <si>
    <t>1. Výsledek Technického účtu k neživotnímu pojištění (položka I.10.)</t>
  </si>
  <si>
    <t>2. Výsledek Technického účtu k životnímu pojištění (položka II.13.)</t>
  </si>
  <si>
    <t>3. Výnosy z investic:</t>
  </si>
  <si>
    <t xml:space="preserve">b) výnosy z ostatních investic, se zvláštním uvedením těch, které pocházejí z ovládaných osob, v tom:           </t>
  </si>
  <si>
    <t>ab) výnosy z pozemků a staveb</t>
  </si>
  <si>
    <t>79</t>
  </si>
  <si>
    <t>80</t>
  </si>
  <si>
    <t>81</t>
  </si>
  <si>
    <t>82</t>
  </si>
  <si>
    <t>4. Převedené výnosy investic z Technického účtu k životnímu pojištění (položka II.12.)</t>
  </si>
  <si>
    <t>5. Náklady na investice:</t>
  </si>
  <si>
    <t>84</t>
  </si>
  <si>
    <t>85</t>
  </si>
  <si>
    <t>b) změny hodnoty investic</t>
  </si>
  <si>
    <t>6. Převod výnosů z investic na Technický účet k neživotnímu pojištění (položka I.2.)</t>
  </si>
  <si>
    <t>7. Ostatní výnosy</t>
  </si>
  <si>
    <t>8. Ostatní náklady</t>
  </si>
  <si>
    <t>9. Daň z příjmů z běžné činnosti</t>
  </si>
  <si>
    <t>10. Zisk nebo ztráta z běžné činnosti po zdanění</t>
  </si>
  <si>
    <t>11. Mimořádné náklady</t>
  </si>
  <si>
    <t>12. Mimořádné výnosy</t>
  </si>
  <si>
    <t>13. Mimořádný zisk nebo ztráta</t>
  </si>
  <si>
    <t>14. Daň z příjmů z mimořádné činnosti</t>
  </si>
  <si>
    <t>15. Ostatní daně neuvedené v předcházejících položkách</t>
  </si>
  <si>
    <t>16. Zisk nebo ztráta za účetní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</si>
</sst>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,"/>
    <numFmt numFmtId="165" formatCode="_-* #,##0.00\ _K_č_-;\-* #,##0.00\ _K_č_-;_-* &quot;-&quot;??\ _K_č_-;_-@_-"/>
    <numFmt numFmtId="166" formatCode="_-* #,##0\ _K_č_-;\-* #,##0\ _K_č_-;_-* &quot;-&quot;??\ _K_č_-;_-@_-"/>
  </numFmts>
  <fonts count="13" x14ac:knownFonts="1">
    <font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8"/>
      <name val="Arial CE"/>
      <family val="2"/>
      <charset val="238"/>
    </font>
    <font>
      <sz val="8"/>
      <name val="Arial CE"/>
      <family val="2"/>
      <charset val="238"/>
    </font>
    <font>
      <sz val="17"/>
      <name val="Arial CE"/>
      <family val="2"/>
      <charset val="238"/>
    </font>
    <font>
      <sz val="18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4" fillId="0" borderId="0" xfId="0" applyFont="1"/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8" fillId="0" borderId="0" xfId="0" applyFont="1"/>
    <xf numFmtId="3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 wrapText="1"/>
    </xf>
    <xf numFmtId="1" fontId="3" fillId="0" borderId="1" xfId="0" quotePrefix="1" applyNumberFormat="1" applyFont="1" applyBorder="1" applyAlignment="1">
      <alignment horizontal="center" vertical="center" wrapText="1"/>
    </xf>
    <xf numFmtId="1" fontId="3" fillId="0" borderId="1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3" fillId="0" borderId="3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164" fontId="3" fillId="3" borderId="0" xfId="1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164" fontId="3" fillId="0" borderId="0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3" borderId="2" xfId="1" applyNumberFormat="1" applyFont="1" applyFill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3" fillId="2" borderId="4" xfId="0" applyNumberFormat="1" applyFont="1" applyFill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164" fontId="3" fillId="3" borderId="5" xfId="1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164" fontId="8" fillId="0" borderId="0" xfId="0" applyNumberFormat="1" applyFont="1"/>
    <xf numFmtId="1" fontId="3" fillId="0" borderId="1" xfId="0" applyNumberFormat="1" applyFont="1" applyBorder="1" applyAlignment="1">
      <alignment horizontal="centerContinuous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 wrapText="1"/>
    </xf>
    <xf numFmtId="166" fontId="3" fillId="0" borderId="1" xfId="1" quotePrefix="1" applyNumberFormat="1" applyFont="1" applyFill="1" applyBorder="1" applyAlignment="1">
      <alignment horizontal="centerContinuous" vertical="center" wrapText="1"/>
    </xf>
    <xf numFmtId="164" fontId="3" fillId="0" borderId="1" xfId="1" quotePrefix="1" applyNumberFormat="1" applyFont="1" applyFill="1" applyBorder="1" applyAlignment="1">
      <alignment horizontal="center" vertical="center" wrapText="1"/>
    </xf>
    <xf numFmtId="1" fontId="4" fillId="0" borderId="0" xfId="0" applyNumberFormat="1" applyFont="1"/>
    <xf numFmtId="1" fontId="3" fillId="0" borderId="2" xfId="0" applyNumberFormat="1" applyFont="1" applyBorder="1" applyAlignment="1">
      <alignment horizontal="centerContinuous" vertical="center"/>
    </xf>
    <xf numFmtId="1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Continuous" vertical="center" wrapText="1"/>
    </xf>
    <xf numFmtId="164" fontId="3" fillId="0" borderId="2" xfId="1" applyNumberFormat="1" applyFont="1" applyFill="1" applyBorder="1" applyAlignment="1">
      <alignment horizontal="center" vertical="center"/>
    </xf>
    <xf numFmtId="166" fontId="3" fillId="0" borderId="2" xfId="1" quotePrefix="1" applyNumberFormat="1" applyFont="1" applyFill="1" applyBorder="1" applyAlignment="1">
      <alignment horizontal="centerContinuous" vertical="center" wrapText="1"/>
    </xf>
    <xf numFmtId="0" fontId="8" fillId="0" borderId="0" xfId="0" applyFont="1" applyAlignment="1">
      <alignment vertical="center"/>
    </xf>
    <xf numFmtId="164" fontId="3" fillId="3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2" xfId="0" quotePrefix="1" applyNumberFormat="1" applyFont="1" applyBorder="1" applyAlignment="1">
      <alignment horizontal="centerContinuous" vertical="center" wrapText="1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Continuous" vertical="center" wrapText="1"/>
    </xf>
    <xf numFmtId="3" fontId="3" fillId="0" borderId="2" xfId="0" applyNumberFormat="1" applyFont="1" applyBorder="1" applyAlignment="1">
      <alignment horizontal="centerContinuous" vertical="center" wrapText="1"/>
    </xf>
    <xf numFmtId="0" fontId="11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1" fillId="4" borderId="0" xfId="0" applyFont="1" applyFill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9" fontId="11" fillId="4" borderId="0" xfId="0" applyNumberFormat="1" applyFont="1" applyFill="1" applyAlignment="1">
      <alignment horizontal="right" vertical="center"/>
    </xf>
    <xf numFmtId="0" fontId="11" fillId="4" borderId="0" xfId="0" applyFont="1" applyFill="1" applyAlignment="1">
      <alignment horizontal="left" vertical="center"/>
    </xf>
    <xf numFmtId="49" fontId="11" fillId="0" borderId="5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49" fontId="11" fillId="0" borderId="6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3" borderId="6" xfId="0" applyNumberFormat="1" applyFont="1" applyFill="1" applyBorder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Q_Vykazy2023_internal%20TCZ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Mapping"/>
      <sheetName val="GL"/>
      <sheetName val="Mapping "/>
      <sheetName val="BS cz"/>
      <sheetName val="P&amp;L cz"/>
      <sheetName val="Equity cz"/>
      <sheetName val="BS eng"/>
      <sheetName val="P&amp;L eng"/>
      <sheetName val="Equity en"/>
      <sheetName val="Controls"/>
      <sheetName val="Provision"/>
      <sheetName val="Analysis_CZ"/>
      <sheetName val="Pictures"/>
      <sheetName val="GL 2Q 2023"/>
      <sheetName val="GL 4Q 2022"/>
      <sheetName val="Nové účty"/>
    </sheetNames>
    <sheetDataSet>
      <sheetData sheetId="0">
        <row r="16">
          <cell r="B16" t="str">
            <v>k 30. červnu 2023</v>
          </cell>
        </row>
        <row r="25">
          <cell r="B25" t="str">
            <v>30. června 2023</v>
          </cell>
        </row>
        <row r="51">
          <cell r="B51">
            <v>2023</v>
          </cell>
        </row>
        <row r="53">
          <cell r="B53">
            <v>2022</v>
          </cell>
        </row>
      </sheetData>
      <sheetData sheetId="1"/>
      <sheetData sheetId="2"/>
      <sheetData sheetId="3"/>
      <sheetData sheetId="4">
        <row r="1">
          <cell r="A1">
            <v>0</v>
          </cell>
        </row>
        <row r="2">
          <cell r="A2">
            <v>0</v>
          </cell>
        </row>
        <row r="4">
          <cell r="A4" t="str">
            <v>(V tis. Kč)</v>
          </cell>
        </row>
        <row r="5">
          <cell r="A5" t="str">
            <v>Sídlo společnosti:</v>
          </cell>
        </row>
        <row r="6">
          <cell r="A6" t="str">
            <v>IČ: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017F6-CAEC-4FD0-9B33-762033D5D2DD}">
  <dimension ref="A1:K150"/>
  <sheetViews>
    <sheetView showGridLines="0" showZeros="0" tabSelected="1" zoomScaleNormal="100" workbookViewId="0">
      <selection activeCell="I138" activeCellId="1" sqref="J67 I138"/>
    </sheetView>
  </sheetViews>
  <sheetFormatPr defaultColWidth="10.77734375" defaultRowHeight="21" x14ac:dyDescent="0.35"/>
  <cols>
    <col min="1" max="1" width="3.77734375" style="28" customWidth="1"/>
    <col min="2" max="2" width="3" style="2" customWidth="1"/>
    <col min="3" max="3" width="2.33203125" style="2" customWidth="1"/>
    <col min="4" max="4" width="22.44140625" style="2" customWidth="1"/>
    <col min="5" max="5" width="9" style="2" customWidth="1"/>
    <col min="6" max="6" width="25.33203125" style="3" customWidth="1"/>
    <col min="7" max="7" width="11.44140625" style="4" bestFit="1" customWidth="1"/>
    <col min="8" max="8" width="19.77734375" style="5" customWidth="1"/>
    <col min="9" max="9" width="17.21875" style="5" bestFit="1" customWidth="1"/>
    <col min="10" max="10" width="17.33203125" style="5" customWidth="1"/>
    <col min="11" max="11" width="17.44140625" style="5" customWidth="1"/>
    <col min="12" max="16384" width="10.77734375" style="6"/>
  </cols>
  <sheetData>
    <row r="1" spans="1:11" ht="22.8" x14ac:dyDescent="0.35">
      <c r="A1" s="1">
        <f>[1]General!B33</f>
        <v>0</v>
      </c>
    </row>
    <row r="2" spans="1:11" s="2" customFormat="1" ht="20.25" customHeight="1" x14ac:dyDescent="0.2">
      <c r="A2" s="1">
        <f>[1]General!B35</f>
        <v>0</v>
      </c>
      <c r="G2" s="4"/>
      <c r="I2" s="7"/>
      <c r="J2" s="7"/>
    </row>
    <row r="3" spans="1:11" s="2" customFormat="1" ht="20.25" customHeight="1" x14ac:dyDescent="0.25">
      <c r="A3" s="8" t="str">
        <f>"Rozvaha "&amp;[1]General!B16</f>
        <v>Rozvaha k 30. červnu 2023</v>
      </c>
      <c r="G3" s="4"/>
      <c r="I3" s="9"/>
      <c r="J3" s="9"/>
      <c r="K3" s="10"/>
    </row>
    <row r="4" spans="1:11" s="2" customFormat="1" ht="20.25" customHeight="1" x14ac:dyDescent="0.25">
      <c r="A4" s="11" t="s">
        <v>0</v>
      </c>
      <c r="G4" s="4"/>
      <c r="I4" s="9"/>
      <c r="J4" s="9"/>
      <c r="K4" s="10"/>
    </row>
    <row r="5" spans="1:11" s="2" customFormat="1" ht="20.25" customHeight="1" x14ac:dyDescent="0.25">
      <c r="A5" s="12" t="s">
        <v>1</v>
      </c>
      <c r="B5" s="13"/>
      <c r="G5" s="4"/>
      <c r="H5" s="14"/>
      <c r="I5" s="9"/>
      <c r="J5" s="9"/>
      <c r="K5" s="10"/>
    </row>
    <row r="6" spans="1:11" ht="20.25" customHeight="1" x14ac:dyDescent="0.35">
      <c r="A6" s="12" t="s">
        <v>2</v>
      </c>
      <c r="B6" s="13"/>
      <c r="C6" s="15"/>
      <c r="D6" s="16"/>
      <c r="E6" s="16"/>
      <c r="F6" s="16"/>
      <c r="G6" s="16"/>
    </row>
    <row r="7" spans="1:11" ht="20.25" customHeight="1" thickBot="1" x14ac:dyDescent="0.4">
      <c r="A7" s="17"/>
      <c r="B7" s="6"/>
      <c r="C7" s="6"/>
      <c r="D7" s="6"/>
      <c r="E7" s="6"/>
      <c r="F7" s="18"/>
      <c r="H7" s="6"/>
      <c r="I7" s="6"/>
      <c r="J7" s="6"/>
      <c r="K7" s="6"/>
    </row>
    <row r="8" spans="1:11" ht="13.05" customHeight="1" x14ac:dyDescent="0.35">
      <c r="A8" s="19" t="s">
        <v>3</v>
      </c>
      <c r="B8" s="19"/>
      <c r="C8" s="19"/>
      <c r="D8" s="19" t="s">
        <v>3</v>
      </c>
      <c r="E8" s="19"/>
      <c r="F8" s="19"/>
      <c r="G8" s="20" t="s">
        <v>4</v>
      </c>
      <c r="H8" s="21">
        <f>[1]General!$B$51</f>
        <v>2023</v>
      </c>
      <c r="I8" s="21">
        <f>[1]General!$B$51</f>
        <v>2023</v>
      </c>
      <c r="J8" s="21">
        <f>[1]General!$B$51</f>
        <v>2023</v>
      </c>
      <c r="K8" s="21">
        <f>[1]General!$B$53</f>
        <v>2022</v>
      </c>
    </row>
    <row r="9" spans="1:11" ht="13.05" customHeight="1" x14ac:dyDescent="0.35">
      <c r="A9" s="23"/>
      <c r="B9" s="23"/>
      <c r="C9" s="23"/>
      <c r="D9" s="23"/>
      <c r="E9" s="23"/>
      <c r="F9" s="23"/>
      <c r="G9" s="24"/>
      <c r="H9" s="25" t="s">
        <v>5</v>
      </c>
      <c r="I9" s="25" t="s">
        <v>6</v>
      </c>
      <c r="J9" s="25" t="s">
        <v>7</v>
      </c>
      <c r="K9" s="25" t="s">
        <v>7</v>
      </c>
    </row>
    <row r="10" spans="1:11" x14ac:dyDescent="0.35">
      <c r="A10" s="27" t="s">
        <v>8</v>
      </c>
      <c r="B10" s="27" t="s">
        <v>9</v>
      </c>
      <c r="C10" s="27"/>
      <c r="D10" s="27"/>
      <c r="E10" s="27"/>
      <c r="F10" s="27"/>
      <c r="G10" s="28"/>
      <c r="H10" s="29"/>
      <c r="I10" s="29"/>
      <c r="J10" s="30"/>
      <c r="K10" s="31"/>
    </row>
    <row r="11" spans="1:11" x14ac:dyDescent="0.35">
      <c r="A11" s="32" t="s">
        <v>10</v>
      </c>
      <c r="B11" s="32" t="s">
        <v>11</v>
      </c>
      <c r="C11" s="32"/>
      <c r="D11" s="32"/>
      <c r="E11" s="32"/>
      <c r="F11" s="32"/>
      <c r="G11" s="33">
        <v>10</v>
      </c>
      <c r="H11" s="34">
        <v>0</v>
      </c>
      <c r="I11" s="34">
        <v>0</v>
      </c>
      <c r="J11" s="34">
        <v>0</v>
      </c>
      <c r="K11" s="34">
        <v>0</v>
      </c>
    </row>
    <row r="12" spans="1:11" x14ac:dyDescent="0.35">
      <c r="A12" s="32" t="s">
        <v>12</v>
      </c>
      <c r="B12" s="32" t="s">
        <v>13</v>
      </c>
      <c r="C12" s="32"/>
      <c r="D12" s="35"/>
      <c r="E12" s="35"/>
      <c r="F12" s="36"/>
      <c r="G12" s="28">
        <v>11</v>
      </c>
      <c r="H12" s="34">
        <v>12928000</v>
      </c>
      <c r="I12" s="34">
        <v>12234000</v>
      </c>
      <c r="J12" s="34">
        <v>694000</v>
      </c>
      <c r="K12" s="34">
        <v>468000</v>
      </c>
    </row>
    <row r="13" spans="1:11" x14ac:dyDescent="0.35">
      <c r="A13" s="28" t="s">
        <v>14</v>
      </c>
      <c r="B13" s="32" t="s">
        <v>15</v>
      </c>
      <c r="C13" s="32"/>
      <c r="D13" s="32"/>
      <c r="E13" s="32"/>
      <c r="F13" s="36"/>
      <c r="G13" s="33">
        <v>13</v>
      </c>
      <c r="H13" s="38">
        <v>0</v>
      </c>
      <c r="I13" s="38">
        <v>0</v>
      </c>
      <c r="J13" s="38">
        <v>0</v>
      </c>
      <c r="K13" s="38">
        <v>0</v>
      </c>
    </row>
    <row r="14" spans="1:11" x14ac:dyDescent="0.35">
      <c r="A14" s="32" t="s">
        <v>16</v>
      </c>
      <c r="B14" s="32" t="s">
        <v>17</v>
      </c>
      <c r="C14" s="32"/>
      <c r="D14" s="32"/>
      <c r="E14" s="32"/>
      <c r="F14" s="35"/>
      <c r="G14" s="28">
        <v>14</v>
      </c>
      <c r="H14" s="34">
        <v>2368987000</v>
      </c>
      <c r="I14" s="34">
        <v>2312000</v>
      </c>
      <c r="J14" s="34">
        <v>2366675000</v>
      </c>
      <c r="K14" s="34">
        <v>2531141000</v>
      </c>
    </row>
    <row r="15" spans="1:11" x14ac:dyDescent="0.35">
      <c r="A15" s="28" t="s">
        <v>8</v>
      </c>
      <c r="B15" s="39" t="s">
        <v>18</v>
      </c>
      <c r="C15" s="32"/>
      <c r="D15" s="32"/>
      <c r="E15" s="32"/>
      <c r="F15" s="36"/>
      <c r="G15" s="28">
        <v>15</v>
      </c>
      <c r="H15" s="40">
        <v>3494000</v>
      </c>
      <c r="I15" s="40">
        <v>2312000</v>
      </c>
      <c r="J15" s="40">
        <v>1182000</v>
      </c>
      <c r="K15" s="38">
        <v>1490000</v>
      </c>
    </row>
    <row r="16" spans="1:11" x14ac:dyDescent="0.35">
      <c r="A16" s="28" t="s">
        <v>19</v>
      </c>
      <c r="B16" s="41" t="s">
        <v>20</v>
      </c>
      <c r="C16" s="42"/>
      <c r="D16" s="32"/>
      <c r="E16" s="32"/>
      <c r="F16" s="36"/>
      <c r="G16" s="28" t="s">
        <v>21</v>
      </c>
      <c r="H16" s="38">
        <v>0</v>
      </c>
      <c r="I16" s="38">
        <v>0</v>
      </c>
      <c r="J16" s="38">
        <v>0</v>
      </c>
      <c r="K16" s="38">
        <v>0</v>
      </c>
    </row>
    <row r="17" spans="1:11" x14ac:dyDescent="0.35">
      <c r="A17" s="28" t="s">
        <v>22</v>
      </c>
      <c r="B17" s="41" t="s">
        <v>23</v>
      </c>
      <c r="C17" s="42"/>
      <c r="D17" s="32"/>
      <c r="E17" s="32"/>
      <c r="F17" s="36"/>
      <c r="G17" s="28" t="s">
        <v>24</v>
      </c>
      <c r="H17" s="38">
        <v>0</v>
      </c>
      <c r="I17" s="38">
        <v>0</v>
      </c>
      <c r="J17" s="38">
        <v>0</v>
      </c>
      <c r="K17" s="38">
        <v>0</v>
      </c>
    </row>
    <row r="18" spans="1:11" x14ac:dyDescent="0.35">
      <c r="A18" s="35" t="s">
        <v>25</v>
      </c>
      <c r="B18" s="43" t="s">
        <v>26</v>
      </c>
      <c r="C18" s="39"/>
      <c r="D18" s="32"/>
      <c r="E18" s="44" t="s">
        <v>27</v>
      </c>
      <c r="F18" s="35"/>
      <c r="G18" s="33">
        <v>16</v>
      </c>
      <c r="H18" s="38">
        <v>3494000</v>
      </c>
      <c r="I18" s="38">
        <v>2312000</v>
      </c>
      <c r="J18" s="38">
        <v>1182000</v>
      </c>
      <c r="K18" s="38">
        <v>1490000</v>
      </c>
    </row>
    <row r="19" spans="1:11" x14ac:dyDescent="0.35">
      <c r="A19" s="28" t="s">
        <v>28</v>
      </c>
      <c r="B19" s="39" t="s">
        <v>29</v>
      </c>
      <c r="C19" s="45"/>
      <c r="D19" s="45"/>
      <c r="E19" s="45"/>
      <c r="F19" s="45"/>
      <c r="G19" s="28">
        <v>17</v>
      </c>
      <c r="H19" s="38">
        <v>0</v>
      </c>
      <c r="I19" s="38">
        <v>0</v>
      </c>
      <c r="J19" s="38">
        <v>0</v>
      </c>
      <c r="K19" s="38">
        <v>0</v>
      </c>
    </row>
    <row r="20" spans="1:11" x14ac:dyDescent="0.35">
      <c r="A20" s="28" t="s">
        <v>19</v>
      </c>
      <c r="B20" s="32" t="s">
        <v>30</v>
      </c>
      <c r="C20" s="32"/>
      <c r="D20" s="32"/>
      <c r="E20" s="32"/>
      <c r="F20" s="36"/>
      <c r="G20" s="33">
        <v>18</v>
      </c>
      <c r="H20" s="38">
        <v>0</v>
      </c>
      <c r="I20" s="38">
        <v>0</v>
      </c>
      <c r="J20" s="38">
        <v>0</v>
      </c>
      <c r="K20" s="38">
        <v>0</v>
      </c>
    </row>
    <row r="21" spans="1:11" x14ac:dyDescent="0.35">
      <c r="A21" s="28" t="s">
        <v>22</v>
      </c>
      <c r="B21" s="39" t="s">
        <v>31</v>
      </c>
      <c r="C21" s="45"/>
      <c r="D21" s="45"/>
      <c r="E21" s="45"/>
      <c r="F21" s="45"/>
      <c r="G21" s="33" t="s">
        <v>32</v>
      </c>
      <c r="H21" s="38">
        <v>0</v>
      </c>
      <c r="I21" s="38">
        <v>0</v>
      </c>
      <c r="J21" s="38">
        <v>0</v>
      </c>
      <c r="K21" s="38">
        <v>0</v>
      </c>
    </row>
    <row r="22" spans="1:11" ht="22.5" customHeight="1" x14ac:dyDescent="0.35">
      <c r="A22" s="28" t="s">
        <v>33</v>
      </c>
      <c r="B22" s="39" t="s">
        <v>34</v>
      </c>
      <c r="C22" s="45"/>
      <c r="D22" s="45"/>
      <c r="E22" s="45"/>
      <c r="F22" s="45"/>
      <c r="G22" s="33">
        <v>20</v>
      </c>
      <c r="H22" s="38">
        <v>0</v>
      </c>
      <c r="I22" s="38">
        <v>0</v>
      </c>
      <c r="J22" s="38">
        <v>0</v>
      </c>
      <c r="K22" s="38">
        <v>0</v>
      </c>
    </row>
    <row r="23" spans="1:11" ht="22.5" customHeight="1" x14ac:dyDescent="0.35">
      <c r="A23" s="28" t="s">
        <v>35</v>
      </c>
      <c r="B23" s="46" t="s">
        <v>36</v>
      </c>
      <c r="C23" s="46"/>
      <c r="D23" s="46"/>
      <c r="E23" s="46"/>
      <c r="F23" s="46"/>
      <c r="G23" s="33">
        <v>21</v>
      </c>
      <c r="H23" s="38">
        <v>0</v>
      </c>
      <c r="I23" s="38">
        <v>0</v>
      </c>
      <c r="J23" s="38">
        <v>0</v>
      </c>
      <c r="K23" s="38">
        <v>0</v>
      </c>
    </row>
    <row r="24" spans="1:11" ht="22.5" customHeight="1" x14ac:dyDescent="0.35">
      <c r="A24" s="28" t="s">
        <v>37</v>
      </c>
      <c r="B24" s="39" t="s">
        <v>38</v>
      </c>
      <c r="C24" s="45"/>
      <c r="D24" s="45"/>
      <c r="E24" s="32"/>
      <c r="F24" s="36"/>
      <c r="G24" s="33" t="s">
        <v>39</v>
      </c>
      <c r="H24" s="40">
        <v>2365493000</v>
      </c>
      <c r="I24" s="40">
        <v>0</v>
      </c>
      <c r="J24" s="40">
        <v>2365493000</v>
      </c>
      <c r="K24" s="40">
        <v>2529651000</v>
      </c>
    </row>
    <row r="25" spans="1:11" x14ac:dyDescent="0.35">
      <c r="A25" s="28" t="s">
        <v>19</v>
      </c>
      <c r="B25" s="32" t="s">
        <v>40</v>
      </c>
      <c r="C25" s="32"/>
      <c r="D25" s="32"/>
      <c r="E25" s="32"/>
      <c r="F25" s="32"/>
      <c r="G25" s="33">
        <v>23</v>
      </c>
      <c r="H25" s="40">
        <v>0</v>
      </c>
      <c r="I25" s="40">
        <v>0</v>
      </c>
      <c r="J25" s="40">
        <v>0</v>
      </c>
      <c r="K25" s="38">
        <v>0</v>
      </c>
    </row>
    <row r="26" spans="1:11" ht="22.5" customHeight="1" x14ac:dyDescent="0.35">
      <c r="A26" s="28" t="s">
        <v>22</v>
      </c>
      <c r="B26" s="32" t="s">
        <v>41</v>
      </c>
      <c r="C26" s="32"/>
      <c r="D26" s="32"/>
      <c r="E26" s="32"/>
      <c r="F26" s="36"/>
      <c r="G26" s="33" t="s">
        <v>42</v>
      </c>
      <c r="H26" s="40">
        <v>1094711000</v>
      </c>
      <c r="I26" s="40">
        <v>0</v>
      </c>
      <c r="J26" s="40">
        <v>1094711000</v>
      </c>
      <c r="K26" s="38">
        <v>866830000</v>
      </c>
    </row>
    <row r="27" spans="1:11" ht="22.5" customHeight="1" x14ac:dyDescent="0.35">
      <c r="B27" s="32"/>
      <c r="C27" s="32" t="s">
        <v>43</v>
      </c>
      <c r="D27" s="46" t="s">
        <v>44</v>
      </c>
      <c r="E27" s="46"/>
      <c r="F27" s="46"/>
      <c r="G27" s="33"/>
      <c r="H27" s="40">
        <v>1094711000</v>
      </c>
      <c r="I27" s="40"/>
      <c r="J27" s="40">
        <v>1094711000</v>
      </c>
      <c r="K27" s="38">
        <v>866830000</v>
      </c>
    </row>
    <row r="28" spans="1:11" ht="22.5" customHeight="1" x14ac:dyDescent="0.35">
      <c r="B28" s="32"/>
      <c r="C28" s="39" t="s">
        <v>45</v>
      </c>
      <c r="D28" s="39" t="s">
        <v>46</v>
      </c>
      <c r="E28" s="32"/>
      <c r="F28" s="36"/>
      <c r="G28" s="33"/>
      <c r="H28" s="40"/>
      <c r="I28" s="40"/>
      <c r="J28" s="40"/>
      <c r="K28" s="38"/>
    </row>
    <row r="29" spans="1:11" ht="22.5" customHeight="1" x14ac:dyDescent="0.35">
      <c r="A29" s="28" t="s">
        <v>33</v>
      </c>
      <c r="B29" s="39" t="s">
        <v>47</v>
      </c>
      <c r="C29" s="45"/>
      <c r="D29" s="45"/>
      <c r="E29" s="45"/>
      <c r="F29" s="45"/>
      <c r="G29" s="33">
        <v>25</v>
      </c>
      <c r="H29" s="40">
        <v>0</v>
      </c>
      <c r="I29" s="40">
        <v>0</v>
      </c>
      <c r="J29" s="40">
        <v>0</v>
      </c>
      <c r="K29" s="38">
        <v>0</v>
      </c>
    </row>
    <row r="30" spans="1:11" ht="22.5" customHeight="1" x14ac:dyDescent="0.35">
      <c r="A30" s="28" t="s">
        <v>48</v>
      </c>
      <c r="B30" s="43" t="s">
        <v>49</v>
      </c>
      <c r="C30" s="45"/>
      <c r="D30" s="45"/>
      <c r="E30" s="45"/>
      <c r="F30" s="45"/>
      <c r="G30" s="28">
        <v>26</v>
      </c>
      <c r="H30" s="40">
        <v>0</v>
      </c>
      <c r="I30" s="40">
        <v>0</v>
      </c>
      <c r="J30" s="40">
        <v>0</v>
      </c>
      <c r="K30" s="38">
        <v>0</v>
      </c>
    </row>
    <row r="31" spans="1:11" ht="22.5" customHeight="1" x14ac:dyDescent="0.35">
      <c r="A31" s="28" t="s">
        <v>50</v>
      </c>
      <c r="B31" s="39" t="s">
        <v>51</v>
      </c>
      <c r="C31" s="45"/>
      <c r="D31" s="45"/>
      <c r="E31" s="45"/>
      <c r="F31" s="45"/>
      <c r="G31" s="33">
        <v>27</v>
      </c>
      <c r="H31" s="40">
        <v>1270782000</v>
      </c>
      <c r="I31" s="40">
        <v>0</v>
      </c>
      <c r="J31" s="40">
        <v>1270782000</v>
      </c>
      <c r="K31" s="40">
        <v>1662821000</v>
      </c>
    </row>
    <row r="32" spans="1:11" ht="21.75" customHeight="1" x14ac:dyDescent="0.35">
      <c r="A32" s="28" t="s">
        <v>52</v>
      </c>
      <c r="B32" s="32" t="s">
        <v>53</v>
      </c>
      <c r="C32" s="32"/>
      <c r="D32" s="32"/>
      <c r="E32" s="32"/>
      <c r="F32" s="36"/>
      <c r="G32" s="33" t="s">
        <v>54</v>
      </c>
      <c r="H32" s="40">
        <v>0</v>
      </c>
      <c r="I32" s="40">
        <v>0</v>
      </c>
      <c r="J32" s="40">
        <v>0</v>
      </c>
      <c r="K32" s="38">
        <v>0</v>
      </c>
    </row>
    <row r="33" spans="1:11" x14ac:dyDescent="0.35">
      <c r="A33" s="28" t="s">
        <v>55</v>
      </c>
      <c r="B33" s="39" t="s">
        <v>56</v>
      </c>
      <c r="C33" s="32"/>
      <c r="D33" s="32"/>
      <c r="E33" s="32"/>
      <c r="F33" s="36"/>
      <c r="G33" s="33" t="s">
        <v>57</v>
      </c>
      <c r="H33" s="38">
        <v>0</v>
      </c>
      <c r="I33" s="38">
        <v>0</v>
      </c>
      <c r="J33" s="38">
        <v>0</v>
      </c>
      <c r="K33" s="38">
        <v>0</v>
      </c>
    </row>
    <row r="34" spans="1:11" ht="22.5" customHeight="1" x14ac:dyDescent="0.35">
      <c r="A34" s="47" t="s">
        <v>58</v>
      </c>
      <c r="B34" s="48" t="s">
        <v>59</v>
      </c>
      <c r="C34" s="48"/>
      <c r="D34" s="48"/>
      <c r="E34" s="48"/>
      <c r="F34" s="48"/>
      <c r="G34" s="47">
        <v>30</v>
      </c>
      <c r="H34" s="49">
        <v>0</v>
      </c>
      <c r="I34" s="49">
        <v>0</v>
      </c>
      <c r="J34" s="49">
        <v>0</v>
      </c>
      <c r="K34" s="49">
        <v>0</v>
      </c>
    </row>
    <row r="35" spans="1:11" x14ac:dyDescent="0.35">
      <c r="B35" s="32"/>
      <c r="C35" s="32"/>
      <c r="D35" s="32"/>
      <c r="E35" s="32"/>
      <c r="F35" s="36"/>
      <c r="G35" s="50"/>
      <c r="H35" s="37"/>
      <c r="I35" s="37"/>
      <c r="J35" s="37"/>
    </row>
    <row r="36" spans="1:11" ht="28.5" customHeight="1" x14ac:dyDescent="0.35">
      <c r="B36" s="32"/>
      <c r="C36" s="32"/>
      <c r="D36" s="32"/>
      <c r="E36" s="32"/>
      <c r="F36" s="36"/>
      <c r="G36" s="50"/>
      <c r="H36" s="37"/>
      <c r="I36" s="37"/>
      <c r="J36" s="37"/>
    </row>
    <row r="37" spans="1:11" x14ac:dyDescent="0.35">
      <c r="B37" s="32"/>
      <c r="C37" s="32"/>
      <c r="D37" s="32"/>
      <c r="E37" s="32"/>
      <c r="F37" s="36"/>
      <c r="G37" s="50"/>
      <c r="H37" s="37"/>
      <c r="I37" s="37"/>
      <c r="J37" s="37"/>
    </row>
    <row r="38" spans="1:11" x14ac:dyDescent="0.35">
      <c r="B38" s="32"/>
      <c r="C38" s="32"/>
      <c r="D38" s="32"/>
      <c r="E38" s="32"/>
      <c r="F38" s="36"/>
      <c r="G38" s="50"/>
      <c r="H38" s="37"/>
      <c r="I38" s="37"/>
      <c r="J38" s="37"/>
    </row>
    <row r="39" spans="1:11" ht="21.6" thickBot="1" x14ac:dyDescent="0.4">
      <c r="B39" s="32"/>
      <c r="C39" s="32"/>
      <c r="D39" s="32"/>
      <c r="E39" s="32"/>
      <c r="F39" s="36"/>
      <c r="G39" s="50"/>
      <c r="H39" s="37"/>
      <c r="I39" s="37"/>
      <c r="J39" s="37"/>
    </row>
    <row r="40" spans="1:11" ht="13.05" customHeight="1" x14ac:dyDescent="0.35">
      <c r="A40" s="19" t="s">
        <v>3</v>
      </c>
      <c r="B40" s="19"/>
      <c r="C40" s="19"/>
      <c r="D40" s="19" t="s">
        <v>3</v>
      </c>
      <c r="E40" s="19"/>
      <c r="F40" s="19"/>
      <c r="G40" s="20"/>
      <c r="H40" s="21">
        <v>2023</v>
      </c>
      <c r="I40" s="21">
        <v>2023</v>
      </c>
      <c r="J40" s="21">
        <v>2023</v>
      </c>
      <c r="K40" s="21">
        <v>2022</v>
      </c>
    </row>
    <row r="41" spans="1:11" ht="13.05" customHeight="1" x14ac:dyDescent="0.35">
      <c r="A41" s="23"/>
      <c r="B41" s="23"/>
      <c r="C41" s="23"/>
      <c r="D41" s="23"/>
      <c r="E41" s="23"/>
      <c r="F41" s="23"/>
      <c r="G41" s="24"/>
      <c r="H41" s="51" t="s">
        <v>5</v>
      </c>
      <c r="I41" s="51" t="s">
        <v>6</v>
      </c>
      <c r="J41" s="51" t="s">
        <v>7</v>
      </c>
      <c r="K41" s="25" t="s">
        <v>7</v>
      </c>
    </row>
    <row r="42" spans="1:11" x14ac:dyDescent="0.35">
      <c r="A42" s="27" t="s">
        <v>60</v>
      </c>
      <c r="B42" s="27" t="s">
        <v>61</v>
      </c>
      <c r="C42" s="27"/>
      <c r="D42" s="27"/>
      <c r="E42" s="27"/>
      <c r="F42" s="27"/>
      <c r="G42" s="28"/>
      <c r="H42" s="34">
        <v>206901000</v>
      </c>
      <c r="I42" s="34">
        <v>253000</v>
      </c>
      <c r="J42" s="34">
        <v>206648000</v>
      </c>
      <c r="K42" s="34">
        <v>210060000</v>
      </c>
    </row>
    <row r="43" spans="1:11" x14ac:dyDescent="0.35">
      <c r="A43" s="32" t="s">
        <v>62</v>
      </c>
      <c r="B43" s="32" t="s">
        <v>63</v>
      </c>
      <c r="C43" s="32"/>
      <c r="D43" s="32"/>
      <c r="E43" s="32"/>
      <c r="F43" s="32"/>
      <c r="G43" s="33" t="s">
        <v>64</v>
      </c>
      <c r="H43" s="40">
        <v>705000</v>
      </c>
      <c r="I43" s="40">
        <v>253000</v>
      </c>
      <c r="J43" s="40">
        <v>452000</v>
      </c>
      <c r="K43" s="40">
        <v>26561000</v>
      </c>
    </row>
    <row r="44" spans="1:11" x14ac:dyDescent="0.35">
      <c r="A44" s="32" t="s">
        <v>65</v>
      </c>
      <c r="B44" s="32" t="s">
        <v>66</v>
      </c>
      <c r="C44" s="32"/>
      <c r="D44" s="35"/>
      <c r="E44" s="35"/>
      <c r="F44" s="36"/>
      <c r="G44" s="28">
        <v>32</v>
      </c>
      <c r="H44" s="40">
        <v>705000</v>
      </c>
      <c r="I44" s="40">
        <v>253000</v>
      </c>
      <c r="J44" s="40">
        <v>452000</v>
      </c>
      <c r="K44" s="40">
        <v>26561000</v>
      </c>
    </row>
    <row r="45" spans="1:11" x14ac:dyDescent="0.35">
      <c r="A45" s="28" t="s">
        <v>68</v>
      </c>
      <c r="B45" s="32" t="s">
        <v>69</v>
      </c>
      <c r="C45" s="32"/>
      <c r="D45" s="32"/>
      <c r="E45" s="32"/>
      <c r="F45" s="36"/>
      <c r="G45" s="33">
        <v>33</v>
      </c>
      <c r="H45" s="40">
        <v>0</v>
      </c>
      <c r="I45" s="40">
        <v>0</v>
      </c>
      <c r="J45" s="40">
        <v>0</v>
      </c>
      <c r="K45" s="38">
        <v>0</v>
      </c>
    </row>
    <row r="46" spans="1:11" ht="21.75" customHeight="1" x14ac:dyDescent="0.35">
      <c r="A46" s="28" t="s">
        <v>70</v>
      </c>
      <c r="B46" s="32" t="s">
        <v>71</v>
      </c>
      <c r="C46" s="32"/>
      <c r="D46" s="32"/>
      <c r="E46" s="32"/>
      <c r="F46" s="36"/>
      <c r="G46" s="33">
        <v>34</v>
      </c>
      <c r="H46" s="40">
        <v>0</v>
      </c>
      <c r="I46" s="40">
        <v>0</v>
      </c>
      <c r="J46" s="40">
        <v>0</v>
      </c>
      <c r="K46" s="38">
        <v>0</v>
      </c>
    </row>
    <row r="47" spans="1:11" ht="21.75" customHeight="1" x14ac:dyDescent="0.35">
      <c r="A47" s="32" t="s">
        <v>72</v>
      </c>
      <c r="B47" s="32" t="s">
        <v>73</v>
      </c>
      <c r="C47" s="32"/>
      <c r="D47" s="32"/>
      <c r="E47" s="32"/>
      <c r="F47" s="35"/>
      <c r="G47" s="28">
        <v>35</v>
      </c>
      <c r="H47" s="40">
        <v>0</v>
      </c>
      <c r="I47" s="40">
        <v>0</v>
      </c>
      <c r="J47" s="40">
        <v>0</v>
      </c>
      <c r="K47" s="40">
        <v>0</v>
      </c>
    </row>
    <row r="48" spans="1:11" x14ac:dyDescent="0.35">
      <c r="A48" s="28" t="s">
        <v>68</v>
      </c>
      <c r="B48" s="39" t="s">
        <v>74</v>
      </c>
      <c r="C48" s="32"/>
      <c r="D48" s="32"/>
      <c r="E48" s="32"/>
      <c r="F48" s="36"/>
      <c r="G48" s="28">
        <v>36</v>
      </c>
      <c r="H48" s="40">
        <v>0</v>
      </c>
      <c r="I48" s="40">
        <v>0</v>
      </c>
      <c r="J48" s="40">
        <v>0</v>
      </c>
      <c r="K48" s="38">
        <v>0</v>
      </c>
    </row>
    <row r="49" spans="1:11" ht="22.5" customHeight="1" x14ac:dyDescent="0.35">
      <c r="A49" s="28" t="s">
        <v>70</v>
      </c>
      <c r="B49" s="32" t="s">
        <v>71</v>
      </c>
      <c r="C49" s="32"/>
      <c r="D49" s="32"/>
      <c r="E49" s="44"/>
      <c r="F49" s="35"/>
      <c r="G49" s="33">
        <v>37</v>
      </c>
      <c r="H49" s="40">
        <v>0</v>
      </c>
      <c r="I49" s="40">
        <v>0</v>
      </c>
      <c r="J49" s="40">
        <v>0</v>
      </c>
      <c r="K49" s="38">
        <v>0</v>
      </c>
    </row>
    <row r="50" spans="1:11" x14ac:dyDescent="0.35">
      <c r="A50" s="28" t="s">
        <v>75</v>
      </c>
      <c r="B50" s="39" t="s">
        <v>76</v>
      </c>
      <c r="C50" s="45"/>
      <c r="D50" s="45"/>
      <c r="E50" s="45"/>
      <c r="F50" s="45"/>
      <c r="G50" s="28" t="s">
        <v>77</v>
      </c>
      <c r="H50" s="40">
        <v>0</v>
      </c>
      <c r="I50" s="40"/>
      <c r="J50" s="40">
        <v>0</v>
      </c>
      <c r="K50" s="40">
        <v>0</v>
      </c>
    </row>
    <row r="51" spans="1:11" x14ac:dyDescent="0.35">
      <c r="A51" s="28" t="s">
        <v>68</v>
      </c>
      <c r="B51" s="32" t="s">
        <v>74</v>
      </c>
      <c r="C51" s="32"/>
      <c r="D51" s="32"/>
      <c r="E51" s="32"/>
      <c r="F51" s="36"/>
      <c r="G51" s="33">
        <v>39</v>
      </c>
      <c r="H51" s="40">
        <v>0</v>
      </c>
      <c r="I51" s="40">
        <v>0</v>
      </c>
      <c r="J51" s="40">
        <v>0</v>
      </c>
      <c r="K51" s="38">
        <v>0</v>
      </c>
    </row>
    <row r="52" spans="1:11" ht="22.5" customHeight="1" x14ac:dyDescent="0.35">
      <c r="A52" s="28" t="s">
        <v>70</v>
      </c>
      <c r="B52" s="39" t="s">
        <v>71</v>
      </c>
      <c r="C52" s="45"/>
      <c r="D52" s="45"/>
      <c r="E52" s="45"/>
      <c r="F52" s="45"/>
      <c r="G52" s="33">
        <v>40</v>
      </c>
      <c r="H52" s="40">
        <v>0</v>
      </c>
      <c r="I52" s="40">
        <v>0</v>
      </c>
      <c r="J52" s="40">
        <v>0</v>
      </c>
      <c r="K52" s="38">
        <v>0</v>
      </c>
    </row>
    <row r="53" spans="1:11" x14ac:dyDescent="0.35">
      <c r="A53" s="28" t="s">
        <v>78</v>
      </c>
      <c r="B53" s="39" t="s">
        <v>79</v>
      </c>
      <c r="C53" s="45"/>
      <c r="D53" s="45"/>
      <c r="E53" s="45"/>
      <c r="F53" s="45"/>
      <c r="G53" s="33">
        <v>41</v>
      </c>
      <c r="H53" s="40">
        <v>206196000</v>
      </c>
      <c r="I53" s="40">
        <v>0</v>
      </c>
      <c r="J53" s="40">
        <v>206196000</v>
      </c>
      <c r="K53" s="40">
        <v>183499000</v>
      </c>
    </row>
    <row r="54" spans="1:11" x14ac:dyDescent="0.35">
      <c r="A54" s="28" t="s">
        <v>68</v>
      </c>
      <c r="B54" s="39" t="s">
        <v>74</v>
      </c>
      <c r="C54" s="45"/>
      <c r="D54" s="52"/>
      <c r="E54" s="52"/>
      <c r="F54" s="52"/>
      <c r="G54" s="33">
        <v>42</v>
      </c>
      <c r="H54" s="40">
        <v>0</v>
      </c>
      <c r="I54" s="40">
        <v>0</v>
      </c>
      <c r="J54" s="40">
        <v>0</v>
      </c>
      <c r="K54" s="38">
        <v>0</v>
      </c>
    </row>
    <row r="55" spans="1:11" ht="22.5" customHeight="1" x14ac:dyDescent="0.35">
      <c r="A55" s="28" t="s">
        <v>70</v>
      </c>
      <c r="B55" s="39" t="s">
        <v>71</v>
      </c>
      <c r="C55" s="45"/>
      <c r="D55" s="52"/>
      <c r="E55" s="52"/>
      <c r="F55" s="52"/>
      <c r="G55" s="33">
        <v>43</v>
      </c>
      <c r="H55" s="38">
        <v>0</v>
      </c>
      <c r="I55" s="38">
        <v>0</v>
      </c>
      <c r="J55" s="38">
        <v>0</v>
      </c>
      <c r="K55" s="38">
        <v>0</v>
      </c>
    </row>
    <row r="56" spans="1:11" x14ac:dyDescent="0.35">
      <c r="A56" s="28" t="s">
        <v>80</v>
      </c>
      <c r="B56" s="39" t="s">
        <v>81</v>
      </c>
      <c r="C56" s="45"/>
      <c r="D56" s="45"/>
      <c r="E56" s="45"/>
      <c r="F56" s="45"/>
      <c r="G56" s="33">
        <v>44</v>
      </c>
      <c r="H56" s="34">
        <v>289531000</v>
      </c>
      <c r="I56" s="34">
        <v>13161000</v>
      </c>
      <c r="J56" s="34">
        <v>276370000</v>
      </c>
      <c r="K56" s="34">
        <v>212331000</v>
      </c>
    </row>
    <row r="57" spans="1:11" ht="21.75" customHeight="1" x14ac:dyDescent="0.35">
      <c r="B57" s="32" t="s">
        <v>83</v>
      </c>
      <c r="C57" s="46" t="s">
        <v>84</v>
      </c>
      <c r="D57" s="46"/>
      <c r="E57" s="46"/>
      <c r="F57" s="46"/>
      <c r="G57" s="33">
        <v>45</v>
      </c>
      <c r="H57" s="40">
        <v>16707000</v>
      </c>
      <c r="I57" s="40">
        <v>12353000</v>
      </c>
      <c r="J57" s="40">
        <v>4354000</v>
      </c>
      <c r="K57" s="38">
        <v>5830000</v>
      </c>
    </row>
    <row r="58" spans="1:11" x14ac:dyDescent="0.35">
      <c r="B58" s="32" t="s">
        <v>28</v>
      </c>
      <c r="C58" s="32" t="s">
        <v>85</v>
      </c>
      <c r="D58" s="32"/>
      <c r="E58" s="32"/>
      <c r="F58" s="32"/>
      <c r="G58" s="33" t="s">
        <v>86</v>
      </c>
      <c r="H58" s="40">
        <v>272824000</v>
      </c>
      <c r="I58" s="40">
        <v>808000</v>
      </c>
      <c r="J58" s="40">
        <v>272016000</v>
      </c>
      <c r="K58" s="40">
        <v>206501000</v>
      </c>
    </row>
    <row r="59" spans="1:11" x14ac:dyDescent="0.35">
      <c r="B59" s="32" t="s">
        <v>55</v>
      </c>
      <c r="C59" s="32" t="s">
        <v>87</v>
      </c>
      <c r="D59" s="32"/>
      <c r="E59" s="32"/>
      <c r="F59" s="32"/>
      <c r="G59" s="28" t="s">
        <v>88</v>
      </c>
      <c r="H59" s="38">
        <v>0</v>
      </c>
      <c r="I59" s="38">
        <v>0</v>
      </c>
      <c r="J59" s="38">
        <v>0</v>
      </c>
      <c r="K59" s="38">
        <v>0</v>
      </c>
    </row>
    <row r="60" spans="1:11" x14ac:dyDescent="0.35">
      <c r="A60" s="28" t="s">
        <v>89</v>
      </c>
      <c r="B60" s="39" t="s">
        <v>90</v>
      </c>
      <c r="C60" s="45"/>
      <c r="D60" s="45"/>
      <c r="E60" s="45"/>
      <c r="F60" s="45"/>
      <c r="G60" s="33" t="s">
        <v>91</v>
      </c>
      <c r="H60" s="34">
        <v>1341601000</v>
      </c>
      <c r="I60" s="34">
        <v>0</v>
      </c>
      <c r="J60" s="34">
        <v>1341601000</v>
      </c>
      <c r="K60" s="34">
        <v>1171359000</v>
      </c>
    </row>
    <row r="61" spans="1:11" x14ac:dyDescent="0.35">
      <c r="B61" s="32" t="s">
        <v>83</v>
      </c>
      <c r="C61" s="32" t="s">
        <v>92</v>
      </c>
      <c r="D61" s="32"/>
      <c r="E61" s="32"/>
      <c r="F61" s="36"/>
      <c r="G61" s="33" t="s">
        <v>93</v>
      </c>
      <c r="H61" s="40">
        <v>0</v>
      </c>
      <c r="I61" s="40">
        <v>0</v>
      </c>
      <c r="J61" s="40">
        <v>0</v>
      </c>
      <c r="K61" s="38">
        <v>0</v>
      </c>
    </row>
    <row r="62" spans="1:11" x14ac:dyDescent="0.35">
      <c r="B62" s="39" t="s">
        <v>28</v>
      </c>
      <c r="C62" s="32" t="s">
        <v>94</v>
      </c>
      <c r="D62" s="32"/>
      <c r="E62" s="32"/>
      <c r="F62" s="36"/>
      <c r="G62" s="33" t="s">
        <v>95</v>
      </c>
      <c r="H62" s="40">
        <v>550139000</v>
      </c>
      <c r="I62" s="40">
        <v>0</v>
      </c>
      <c r="J62" s="40">
        <v>550139000</v>
      </c>
      <c r="K62" s="40">
        <v>500737000</v>
      </c>
    </row>
    <row r="63" spans="1:11" x14ac:dyDescent="0.35">
      <c r="B63" s="32"/>
      <c r="C63" s="32" t="s">
        <v>43</v>
      </c>
      <c r="D63" s="32" t="s">
        <v>96</v>
      </c>
      <c r="E63" s="32"/>
      <c r="F63" s="32"/>
      <c r="G63" s="28" t="s">
        <v>97</v>
      </c>
      <c r="H63" s="40">
        <v>219000</v>
      </c>
      <c r="I63" s="40">
        <v>0</v>
      </c>
      <c r="J63" s="40">
        <v>219000</v>
      </c>
      <c r="K63" s="38">
        <v>358000</v>
      </c>
    </row>
    <row r="64" spans="1:11" x14ac:dyDescent="0.35">
      <c r="A64" s="39"/>
      <c r="B64" s="39"/>
      <c r="C64" s="39" t="s">
        <v>45</v>
      </c>
      <c r="D64" s="39" t="s">
        <v>98</v>
      </c>
      <c r="E64" s="39"/>
      <c r="F64" s="39"/>
      <c r="G64" s="28" t="s">
        <v>99</v>
      </c>
      <c r="H64" s="40">
        <v>549920000</v>
      </c>
      <c r="I64" s="40">
        <v>0</v>
      </c>
      <c r="J64" s="40">
        <v>549920000</v>
      </c>
      <c r="K64" s="38">
        <v>500379000</v>
      </c>
    </row>
    <row r="65" spans="1:11" x14ac:dyDescent="0.35">
      <c r="A65" s="32"/>
      <c r="B65" s="32" t="s">
        <v>37</v>
      </c>
      <c r="C65" s="32" t="s">
        <v>100</v>
      </c>
      <c r="D65" s="32"/>
      <c r="E65" s="32"/>
      <c r="F65" s="32"/>
      <c r="G65" s="33" t="s">
        <v>101</v>
      </c>
      <c r="H65" s="40">
        <v>791462000</v>
      </c>
      <c r="I65" s="40">
        <v>0</v>
      </c>
      <c r="J65" s="40">
        <v>791462000</v>
      </c>
      <c r="K65" s="40">
        <v>670622000</v>
      </c>
    </row>
    <row r="66" spans="1:11" ht="21.6" thickBot="1" x14ac:dyDescent="0.4">
      <c r="A66" s="53"/>
      <c r="B66" s="53"/>
      <c r="C66" s="53" t="s">
        <v>43</v>
      </c>
      <c r="D66" s="53" t="s">
        <v>102</v>
      </c>
      <c r="E66" s="53"/>
      <c r="F66" s="53"/>
      <c r="G66" s="54" t="s">
        <v>103</v>
      </c>
      <c r="H66" s="40">
        <v>782997000</v>
      </c>
      <c r="I66" s="40">
        <v>0</v>
      </c>
      <c r="J66" s="40">
        <v>782997000</v>
      </c>
      <c r="K66" s="38">
        <v>669074000</v>
      </c>
    </row>
    <row r="67" spans="1:11" ht="21.6" thickBot="1" x14ac:dyDescent="0.4">
      <c r="A67" s="55" t="s">
        <v>104</v>
      </c>
      <c r="B67" s="55"/>
      <c r="C67" s="55"/>
      <c r="D67" s="55"/>
      <c r="E67" s="55"/>
      <c r="F67" s="55"/>
      <c r="G67" s="56"/>
      <c r="H67" s="57">
        <v>4219948000</v>
      </c>
      <c r="I67" s="57">
        <v>27960000</v>
      </c>
      <c r="J67" s="57">
        <v>4191988000</v>
      </c>
      <c r="K67" s="57">
        <v>4125359000</v>
      </c>
    </row>
    <row r="68" spans="1:11" x14ac:dyDescent="0.35">
      <c r="A68" s="13"/>
      <c r="B68" s="13"/>
      <c r="C68" s="13"/>
      <c r="D68" s="13"/>
      <c r="E68" s="13"/>
      <c r="F68" s="13"/>
      <c r="H68" s="59"/>
      <c r="I68" s="59"/>
      <c r="J68" s="59"/>
      <c r="K68" s="30"/>
    </row>
    <row r="69" spans="1:11" x14ac:dyDescent="0.35">
      <c r="A69" s="13"/>
      <c r="B69" s="13"/>
      <c r="C69" s="13"/>
      <c r="D69" s="13"/>
      <c r="E69" s="13"/>
      <c r="F69" s="13"/>
      <c r="H69" s="59"/>
      <c r="I69" s="59"/>
      <c r="J69" s="59"/>
      <c r="K69" s="59"/>
    </row>
    <row r="70" spans="1:11" ht="21.6" thickBot="1" x14ac:dyDescent="0.4">
      <c r="A70" s="13"/>
      <c r="B70" s="13"/>
      <c r="C70" s="13"/>
      <c r="D70" s="13"/>
      <c r="E70" s="13"/>
      <c r="F70" s="13"/>
      <c r="H70" s="59"/>
      <c r="I70" s="59"/>
      <c r="J70" s="59"/>
      <c r="K70" s="59"/>
    </row>
    <row r="71" spans="1:11" s="65" customFormat="1" ht="10.050000000000001" customHeight="1" x14ac:dyDescent="0.35">
      <c r="A71" s="60" t="s">
        <v>3</v>
      </c>
      <c r="B71" s="60"/>
      <c r="C71" s="60"/>
      <c r="D71" s="60"/>
      <c r="E71" s="60"/>
      <c r="F71" s="60"/>
      <c r="G71" s="61"/>
      <c r="H71" s="62"/>
      <c r="I71" s="63">
        <v>2023</v>
      </c>
      <c r="J71" s="64"/>
      <c r="K71" s="63">
        <v>2022</v>
      </c>
    </row>
    <row r="72" spans="1:11" s="65" customFormat="1" ht="10.050000000000001" customHeight="1" x14ac:dyDescent="0.35">
      <c r="A72" s="66"/>
      <c r="B72" s="66"/>
      <c r="C72" s="66"/>
      <c r="D72" s="66"/>
      <c r="E72" s="66"/>
      <c r="F72" s="66"/>
      <c r="G72" s="67"/>
      <c r="H72" s="68"/>
      <c r="I72" s="69"/>
      <c r="J72" s="70"/>
      <c r="K72" s="71"/>
    </row>
    <row r="73" spans="1:11" ht="21.6" customHeight="1" x14ac:dyDescent="0.35">
      <c r="A73" s="32" t="s">
        <v>105</v>
      </c>
      <c r="B73" s="72"/>
      <c r="C73" s="72"/>
      <c r="D73" s="72"/>
      <c r="E73" s="72"/>
      <c r="F73" s="72"/>
      <c r="G73" s="28"/>
      <c r="H73" s="29"/>
      <c r="I73" s="29"/>
      <c r="J73" s="29"/>
      <c r="K73" s="29"/>
    </row>
    <row r="74" spans="1:11" ht="21.6" customHeight="1" x14ac:dyDescent="0.35">
      <c r="A74" s="28" t="s">
        <v>106</v>
      </c>
      <c r="B74" s="32" t="s">
        <v>107</v>
      </c>
      <c r="C74" s="32"/>
      <c r="D74" s="32"/>
      <c r="E74" s="32"/>
      <c r="F74" s="36"/>
      <c r="G74" s="50" t="s">
        <v>108</v>
      </c>
      <c r="H74" s="29"/>
      <c r="I74" s="73">
        <v>1794896000</v>
      </c>
      <c r="J74" s="29"/>
      <c r="K74" s="73">
        <v>1860008000</v>
      </c>
    </row>
    <row r="75" spans="1:11" ht="21.6" customHeight="1" x14ac:dyDescent="0.35">
      <c r="B75" s="32" t="s">
        <v>83</v>
      </c>
      <c r="C75" s="32" t="s">
        <v>109</v>
      </c>
      <c r="D75" s="32"/>
      <c r="E75" s="32"/>
      <c r="F75" s="36"/>
      <c r="G75" s="50" t="s">
        <v>110</v>
      </c>
      <c r="H75" s="29"/>
      <c r="I75" s="29">
        <v>1240000000</v>
      </c>
      <c r="J75" s="29"/>
      <c r="K75" s="29">
        <v>1240000000</v>
      </c>
    </row>
    <row r="76" spans="1:11" ht="21.6" customHeight="1" x14ac:dyDescent="0.35">
      <c r="B76" s="32"/>
      <c r="C76" s="32" t="s">
        <v>43</v>
      </c>
      <c r="D76" s="32" t="s">
        <v>111</v>
      </c>
      <c r="E76" s="32"/>
      <c r="F76" s="36"/>
      <c r="G76" s="50" t="s">
        <v>112</v>
      </c>
      <c r="H76" s="29"/>
      <c r="I76" s="29">
        <v>0</v>
      </c>
      <c r="J76" s="29"/>
      <c r="K76" s="29">
        <v>0</v>
      </c>
    </row>
    <row r="77" spans="1:11" ht="21.6" customHeight="1" x14ac:dyDescent="0.35">
      <c r="B77" s="32" t="s">
        <v>28</v>
      </c>
      <c r="C77" s="32" t="s">
        <v>113</v>
      </c>
      <c r="D77" s="32"/>
      <c r="E77" s="32"/>
      <c r="F77" s="36"/>
      <c r="G77" s="50" t="s">
        <v>114</v>
      </c>
      <c r="H77" s="29"/>
      <c r="I77" s="29">
        <v>0</v>
      </c>
      <c r="J77" s="29"/>
      <c r="K77" s="29">
        <v>0</v>
      </c>
    </row>
    <row r="78" spans="1:11" ht="21.6" customHeight="1" x14ac:dyDescent="0.35">
      <c r="B78" s="32" t="s">
        <v>37</v>
      </c>
      <c r="C78" s="32" t="s">
        <v>115</v>
      </c>
      <c r="D78" s="32"/>
      <c r="E78" s="32"/>
      <c r="F78" s="36"/>
      <c r="G78" s="50" t="s">
        <v>116</v>
      </c>
      <c r="H78" s="29"/>
      <c r="I78" s="29">
        <v>0</v>
      </c>
      <c r="J78" s="29"/>
      <c r="K78" s="29">
        <v>0</v>
      </c>
    </row>
    <row r="79" spans="1:11" ht="21.6" customHeight="1" x14ac:dyDescent="0.35">
      <c r="B79" s="32" t="s">
        <v>55</v>
      </c>
      <c r="C79" s="32" t="s">
        <v>117</v>
      </c>
      <c r="D79" s="32"/>
      <c r="E79" s="32"/>
      <c r="F79" s="36"/>
      <c r="G79" s="50" t="s">
        <v>118</v>
      </c>
      <c r="H79" s="29"/>
      <c r="I79" s="29">
        <v>250000000</v>
      </c>
      <c r="J79" s="29"/>
      <c r="K79" s="29">
        <v>250000000</v>
      </c>
    </row>
    <row r="80" spans="1:11" ht="21.6" customHeight="1" x14ac:dyDescent="0.35">
      <c r="B80" s="32" t="s">
        <v>119</v>
      </c>
      <c r="C80" s="32" t="s">
        <v>120</v>
      </c>
      <c r="D80" s="32"/>
      <c r="E80" s="32"/>
      <c r="F80" s="36"/>
      <c r="G80" s="50" t="s">
        <v>121</v>
      </c>
      <c r="H80" s="29"/>
      <c r="I80" s="29">
        <v>155211000</v>
      </c>
      <c r="J80" s="29"/>
      <c r="K80" s="29">
        <v>143906000</v>
      </c>
    </row>
    <row r="81" spans="1:11" ht="21.6" customHeight="1" x14ac:dyDescent="0.35">
      <c r="B81" s="32" t="s">
        <v>122</v>
      </c>
      <c r="C81" s="46" t="s">
        <v>123</v>
      </c>
      <c r="D81" s="46"/>
      <c r="E81" s="46"/>
      <c r="F81" s="46"/>
      <c r="G81" s="50" t="s">
        <v>124</v>
      </c>
      <c r="H81" s="29"/>
      <c r="I81" s="29">
        <v>4000</v>
      </c>
      <c r="J81" s="29"/>
      <c r="K81" s="29">
        <v>6000</v>
      </c>
    </row>
    <row r="82" spans="1:11" ht="21.6" customHeight="1" x14ac:dyDescent="0.35">
      <c r="B82" s="32" t="s">
        <v>125</v>
      </c>
      <c r="C82" s="32" t="s">
        <v>126</v>
      </c>
      <c r="D82" s="72"/>
      <c r="E82" s="72"/>
      <c r="F82" s="72"/>
      <c r="G82" s="50" t="s">
        <v>127</v>
      </c>
      <c r="H82" s="29"/>
      <c r="I82" s="29">
        <v>149681000</v>
      </c>
      <c r="J82" s="29"/>
      <c r="K82" s="29">
        <v>226096000</v>
      </c>
    </row>
    <row r="83" spans="1:11" ht="21.6" customHeight="1" x14ac:dyDescent="0.35">
      <c r="A83" s="28" t="s">
        <v>12</v>
      </c>
      <c r="B83" s="32" t="s">
        <v>128</v>
      </c>
      <c r="C83" s="32"/>
      <c r="D83" s="32"/>
      <c r="E83" s="32"/>
      <c r="F83" s="36"/>
      <c r="G83" s="50" t="s">
        <v>129</v>
      </c>
      <c r="H83" s="29"/>
      <c r="I83" s="73">
        <v>0</v>
      </c>
      <c r="J83" s="29"/>
      <c r="K83" s="73">
        <v>0</v>
      </c>
    </row>
    <row r="84" spans="1:11" ht="21.6" customHeight="1" x14ac:dyDescent="0.35">
      <c r="A84" s="28" t="s">
        <v>16</v>
      </c>
      <c r="B84" s="32" t="s">
        <v>130</v>
      </c>
      <c r="C84" s="32"/>
      <c r="D84" s="32"/>
      <c r="E84" s="74"/>
      <c r="F84" s="35"/>
      <c r="G84" s="50" t="s">
        <v>131</v>
      </c>
      <c r="H84" s="29"/>
      <c r="I84" s="73">
        <v>1661551000</v>
      </c>
      <c r="J84" s="29"/>
      <c r="K84" s="73">
        <v>1592733000</v>
      </c>
    </row>
    <row r="85" spans="1:11" ht="21.6" customHeight="1" x14ac:dyDescent="0.35">
      <c r="B85" s="28" t="s">
        <v>132</v>
      </c>
      <c r="C85" s="32" t="s">
        <v>133</v>
      </c>
      <c r="D85" s="32"/>
      <c r="E85" s="32"/>
      <c r="F85" s="36"/>
      <c r="G85" s="50" t="s">
        <v>134</v>
      </c>
      <c r="H85" s="29"/>
      <c r="I85" s="29"/>
      <c r="J85" s="29"/>
      <c r="K85" s="29"/>
    </row>
    <row r="86" spans="1:11" ht="21.6" customHeight="1" x14ac:dyDescent="0.35">
      <c r="B86" s="28"/>
      <c r="C86" s="32"/>
      <c r="D86" s="32" t="s">
        <v>135</v>
      </c>
      <c r="E86" s="32"/>
      <c r="F86" s="36"/>
      <c r="G86" s="50" t="s">
        <v>136</v>
      </c>
      <c r="H86" s="29">
        <v>894968000</v>
      </c>
      <c r="I86" s="29"/>
      <c r="J86" s="29">
        <v>796515000</v>
      </c>
      <c r="K86" s="29"/>
    </row>
    <row r="87" spans="1:11" ht="21.6" customHeight="1" x14ac:dyDescent="0.35">
      <c r="B87" s="28"/>
      <c r="C87" s="32"/>
      <c r="D87" s="32" t="s">
        <v>137</v>
      </c>
      <c r="E87" s="32"/>
      <c r="F87" s="36"/>
      <c r="G87" s="50" t="s">
        <v>138</v>
      </c>
      <c r="H87" s="75">
        <v>0</v>
      </c>
      <c r="I87" s="29">
        <v>894968000</v>
      </c>
      <c r="J87" s="75">
        <v>0</v>
      </c>
      <c r="K87" s="29">
        <v>796515000</v>
      </c>
    </row>
    <row r="88" spans="1:11" ht="21.6" customHeight="1" x14ac:dyDescent="0.35">
      <c r="B88" s="28" t="s">
        <v>139</v>
      </c>
      <c r="C88" s="32" t="s">
        <v>140</v>
      </c>
      <c r="D88" s="32"/>
      <c r="E88" s="32"/>
      <c r="F88" s="36"/>
      <c r="G88" s="50" t="s">
        <v>141</v>
      </c>
      <c r="H88" s="29"/>
      <c r="I88" s="29"/>
      <c r="J88" s="29"/>
      <c r="K88" s="29"/>
    </row>
    <row r="89" spans="1:11" ht="21.6" customHeight="1" x14ac:dyDescent="0.35">
      <c r="B89" s="28"/>
      <c r="C89" s="32"/>
      <c r="D89" s="32" t="s">
        <v>135</v>
      </c>
      <c r="E89" s="32"/>
      <c r="F89" s="36"/>
      <c r="G89" s="50" t="s">
        <v>142</v>
      </c>
      <c r="H89" s="29">
        <v>0</v>
      </c>
      <c r="I89" s="29"/>
      <c r="J89" s="29">
        <v>0</v>
      </c>
      <c r="K89" s="29"/>
    </row>
    <row r="90" spans="1:11" ht="21.6" customHeight="1" x14ac:dyDescent="0.35">
      <c r="B90" s="28"/>
      <c r="C90" s="32"/>
      <c r="D90" s="32" t="s">
        <v>143</v>
      </c>
      <c r="E90" s="32"/>
      <c r="F90" s="36"/>
      <c r="G90" s="50" t="s">
        <v>144</v>
      </c>
      <c r="H90" s="75">
        <v>0</v>
      </c>
      <c r="I90" s="29">
        <v>0</v>
      </c>
      <c r="J90" s="75">
        <v>0</v>
      </c>
      <c r="K90" s="29">
        <v>0</v>
      </c>
    </row>
    <row r="91" spans="1:11" ht="21.6" customHeight="1" x14ac:dyDescent="0.35">
      <c r="B91" s="28" t="s">
        <v>145</v>
      </c>
      <c r="C91" s="32" t="s">
        <v>146</v>
      </c>
      <c r="D91" s="32"/>
      <c r="E91" s="32"/>
      <c r="F91" s="36"/>
      <c r="G91" s="50" t="s">
        <v>147</v>
      </c>
      <c r="H91" s="29"/>
      <c r="I91" s="29"/>
      <c r="J91" s="29"/>
      <c r="K91" s="29"/>
    </row>
    <row r="92" spans="1:11" ht="21.6" customHeight="1" x14ac:dyDescent="0.35">
      <c r="B92" s="28"/>
      <c r="C92" s="32"/>
      <c r="D92" s="32" t="s">
        <v>135</v>
      </c>
      <c r="E92" s="32"/>
      <c r="F92" s="36"/>
      <c r="G92" s="50" t="s">
        <v>148</v>
      </c>
      <c r="H92" s="29">
        <v>712862000</v>
      </c>
      <c r="I92" s="29"/>
      <c r="J92" s="29">
        <v>685354000</v>
      </c>
      <c r="K92" s="29"/>
    </row>
    <row r="93" spans="1:11" ht="21.6" customHeight="1" x14ac:dyDescent="0.35">
      <c r="B93" s="28"/>
      <c r="C93" s="32"/>
      <c r="D93" s="32" t="s">
        <v>137</v>
      </c>
      <c r="E93" s="32"/>
      <c r="F93" s="36"/>
      <c r="G93" s="50" t="s">
        <v>149</v>
      </c>
      <c r="H93" s="75">
        <v>15588000</v>
      </c>
      <c r="I93" s="29">
        <v>697274000</v>
      </c>
      <c r="J93" s="75">
        <v>17111000</v>
      </c>
      <c r="K93" s="29">
        <v>668243000</v>
      </c>
    </row>
    <row r="94" spans="1:11" ht="21.6" customHeight="1" x14ac:dyDescent="0.35">
      <c r="B94" s="28" t="s">
        <v>150</v>
      </c>
      <c r="C94" s="32" t="s">
        <v>151</v>
      </c>
      <c r="D94" s="32"/>
      <c r="E94" s="32"/>
      <c r="F94" s="36"/>
      <c r="G94" s="50" t="s">
        <v>152</v>
      </c>
      <c r="H94" s="29"/>
      <c r="I94" s="29"/>
      <c r="J94" s="29"/>
      <c r="K94" s="29"/>
    </row>
    <row r="95" spans="1:11" ht="21.6" customHeight="1" x14ac:dyDescent="0.35">
      <c r="B95" s="28"/>
      <c r="C95" s="32"/>
      <c r="D95" s="32" t="s">
        <v>135</v>
      </c>
      <c r="E95" s="32"/>
      <c r="F95" s="36"/>
      <c r="G95" s="50" t="s">
        <v>153</v>
      </c>
      <c r="H95" s="29">
        <v>70703000</v>
      </c>
      <c r="I95" s="29"/>
      <c r="J95" s="29">
        <v>130437000</v>
      </c>
      <c r="K95" s="29"/>
    </row>
    <row r="96" spans="1:11" ht="21.6" customHeight="1" x14ac:dyDescent="0.35">
      <c r="B96" s="28"/>
      <c r="C96" s="32"/>
      <c r="D96" s="32" t="s">
        <v>137</v>
      </c>
      <c r="E96" s="32"/>
      <c r="F96" s="36"/>
      <c r="G96" s="50" t="s">
        <v>154</v>
      </c>
      <c r="H96" s="75">
        <v>1394000</v>
      </c>
      <c r="I96" s="29">
        <v>69309000</v>
      </c>
      <c r="J96" s="75">
        <v>2462000</v>
      </c>
      <c r="K96" s="29">
        <v>127975000</v>
      </c>
    </row>
    <row r="97" spans="1:11" ht="21.6" customHeight="1" x14ac:dyDescent="0.35">
      <c r="B97" s="28" t="s">
        <v>155</v>
      </c>
      <c r="C97" s="32" t="s">
        <v>156</v>
      </c>
      <c r="D97" s="32"/>
      <c r="E97" s="32"/>
      <c r="F97" s="36"/>
      <c r="G97" s="50" t="s">
        <v>157</v>
      </c>
      <c r="H97" s="29"/>
      <c r="I97" s="29"/>
      <c r="J97" s="29"/>
      <c r="K97" s="29"/>
    </row>
    <row r="98" spans="1:11" ht="21.6" customHeight="1" x14ac:dyDescent="0.35">
      <c r="B98" s="28"/>
      <c r="C98" s="32"/>
      <c r="D98" s="32" t="s">
        <v>135</v>
      </c>
      <c r="E98" s="32"/>
      <c r="F98" s="36"/>
      <c r="G98" s="50" t="s">
        <v>158</v>
      </c>
      <c r="H98" s="29">
        <v>0</v>
      </c>
      <c r="I98" s="29"/>
      <c r="J98" s="29">
        <v>0</v>
      </c>
      <c r="K98" s="29"/>
    </row>
    <row r="99" spans="1:11" ht="21.6" customHeight="1" x14ac:dyDescent="0.35">
      <c r="B99" s="28"/>
      <c r="C99" s="32"/>
      <c r="D99" s="32" t="s">
        <v>137</v>
      </c>
      <c r="E99" s="32"/>
      <c r="F99" s="36"/>
      <c r="G99" s="50" t="s">
        <v>159</v>
      </c>
      <c r="H99" s="75">
        <v>0</v>
      </c>
      <c r="I99" s="29">
        <v>0</v>
      </c>
      <c r="J99" s="75">
        <v>0</v>
      </c>
      <c r="K99" s="29">
        <v>0</v>
      </c>
    </row>
    <row r="100" spans="1:11" ht="23.25" customHeight="1" x14ac:dyDescent="0.35">
      <c r="A100" s="28" t="s">
        <v>58</v>
      </c>
      <c r="B100" s="46" t="s">
        <v>160</v>
      </c>
      <c r="C100" s="46"/>
      <c r="D100" s="46"/>
      <c r="E100" s="46"/>
      <c r="F100" s="46"/>
      <c r="G100" s="50" t="s">
        <v>161</v>
      </c>
      <c r="H100" s="29"/>
      <c r="I100" s="73">
        <v>0</v>
      </c>
      <c r="J100" s="29"/>
      <c r="K100" s="73">
        <v>0</v>
      </c>
    </row>
    <row r="101" spans="1:11" ht="21.6" customHeight="1" x14ac:dyDescent="0.35">
      <c r="B101" s="32"/>
      <c r="C101" s="72"/>
      <c r="D101" s="32" t="s">
        <v>135</v>
      </c>
      <c r="E101" s="76"/>
      <c r="F101" s="72"/>
      <c r="G101" s="50" t="s">
        <v>162</v>
      </c>
      <c r="H101" s="29">
        <v>0</v>
      </c>
      <c r="I101" s="29"/>
      <c r="J101" s="29">
        <v>0</v>
      </c>
      <c r="K101" s="29"/>
    </row>
    <row r="102" spans="1:11" ht="21.6" customHeight="1" x14ac:dyDescent="0.35">
      <c r="B102" s="32"/>
      <c r="C102" s="72"/>
      <c r="D102" s="32" t="s">
        <v>137</v>
      </c>
      <c r="E102" s="76"/>
      <c r="F102" s="72"/>
      <c r="G102" s="50" t="s">
        <v>163</v>
      </c>
      <c r="H102" s="75">
        <v>0</v>
      </c>
      <c r="I102" s="29">
        <v>0</v>
      </c>
      <c r="J102" s="75">
        <v>0</v>
      </c>
      <c r="K102" s="29">
        <v>0</v>
      </c>
    </row>
    <row r="103" spans="1:11" ht="21.6" customHeight="1" x14ac:dyDescent="0.35">
      <c r="A103" s="28" t="s">
        <v>60</v>
      </c>
      <c r="B103" s="32" t="s">
        <v>164</v>
      </c>
      <c r="C103" s="32"/>
      <c r="D103" s="32"/>
      <c r="E103" s="32"/>
      <c r="F103" s="36"/>
      <c r="G103" s="50" t="s">
        <v>165</v>
      </c>
      <c r="H103" s="29">
        <v>0</v>
      </c>
      <c r="I103" s="73">
        <v>2424000</v>
      </c>
      <c r="J103" s="29">
        <v>0</v>
      </c>
      <c r="K103" s="73">
        <v>2578000</v>
      </c>
    </row>
    <row r="104" spans="1:11" ht="21.6" customHeight="1" x14ac:dyDescent="0.35">
      <c r="B104" s="32" t="s">
        <v>132</v>
      </c>
      <c r="C104" s="32" t="s">
        <v>166</v>
      </c>
      <c r="D104" s="32"/>
      <c r="E104" s="32"/>
      <c r="F104" s="36"/>
      <c r="G104" s="50" t="s">
        <v>167</v>
      </c>
      <c r="H104" s="29"/>
      <c r="I104" s="29">
        <v>0</v>
      </c>
      <c r="J104" s="29"/>
      <c r="K104" s="29">
        <v>0</v>
      </c>
    </row>
    <row r="105" spans="1:11" ht="21.6" customHeight="1" x14ac:dyDescent="0.35">
      <c r="B105" s="32" t="s">
        <v>139</v>
      </c>
      <c r="C105" s="32" t="s">
        <v>168</v>
      </c>
      <c r="D105" s="32"/>
      <c r="E105" s="32"/>
      <c r="F105" s="36"/>
      <c r="G105" s="50" t="s">
        <v>169</v>
      </c>
      <c r="H105" s="29"/>
      <c r="I105" s="29">
        <v>0</v>
      </c>
      <c r="J105" s="29"/>
      <c r="K105" s="29">
        <v>0</v>
      </c>
    </row>
    <row r="106" spans="1:11" ht="21.6" customHeight="1" x14ac:dyDescent="0.35">
      <c r="A106" s="47"/>
      <c r="B106" s="77" t="s">
        <v>145</v>
      </c>
      <c r="C106" s="77" t="s">
        <v>170</v>
      </c>
      <c r="D106" s="77"/>
      <c r="E106" s="77"/>
      <c r="F106" s="78"/>
      <c r="G106" s="79" t="s">
        <v>171</v>
      </c>
      <c r="H106" s="75"/>
      <c r="I106" s="75">
        <v>2424000</v>
      </c>
      <c r="J106" s="75"/>
      <c r="K106" s="75">
        <v>2578000</v>
      </c>
    </row>
    <row r="107" spans="1:11" ht="21.6" customHeight="1" x14ac:dyDescent="0.35">
      <c r="B107" s="32"/>
      <c r="C107" s="32"/>
      <c r="D107" s="32"/>
      <c r="E107" s="32"/>
      <c r="F107" s="36"/>
      <c r="G107" s="50"/>
      <c r="H107" s="37"/>
      <c r="I107" s="29">
        <v>0</v>
      </c>
      <c r="J107" s="37"/>
      <c r="K107" s="37"/>
    </row>
    <row r="108" spans="1:11" ht="21.6" customHeight="1" x14ac:dyDescent="0.35">
      <c r="B108" s="32"/>
      <c r="C108" s="32"/>
      <c r="D108" s="32"/>
      <c r="E108" s="32"/>
      <c r="F108" s="36"/>
      <c r="G108" s="50"/>
      <c r="H108" s="37"/>
      <c r="I108" s="29">
        <v>0</v>
      </c>
      <c r="J108" s="37"/>
      <c r="K108" s="37"/>
    </row>
    <row r="109" spans="1:11" ht="21.6" customHeight="1" thickBot="1" x14ac:dyDescent="0.4">
      <c r="B109" s="32"/>
      <c r="C109" s="32"/>
      <c r="D109" s="32"/>
      <c r="E109" s="32"/>
      <c r="F109" s="36"/>
      <c r="G109" s="50"/>
      <c r="H109" s="37"/>
      <c r="I109" s="29">
        <v>0</v>
      </c>
      <c r="J109" s="37"/>
      <c r="K109" s="37"/>
    </row>
    <row r="110" spans="1:11" ht="12" customHeight="1" x14ac:dyDescent="0.35">
      <c r="A110" s="80"/>
      <c r="B110" s="81"/>
      <c r="C110" s="81"/>
      <c r="D110" s="19" t="s">
        <v>3</v>
      </c>
      <c r="E110" s="19"/>
      <c r="F110" s="19"/>
      <c r="G110" s="80"/>
      <c r="H110" s="62"/>
      <c r="I110" s="63">
        <v>2023</v>
      </c>
      <c r="J110" s="64"/>
      <c r="K110" s="63">
        <v>2022</v>
      </c>
    </row>
    <row r="111" spans="1:11" ht="12.75" customHeight="1" x14ac:dyDescent="0.35">
      <c r="A111" s="47"/>
      <c r="B111" s="77"/>
      <c r="C111" s="77"/>
      <c r="D111" s="23"/>
      <c r="E111" s="23"/>
      <c r="F111" s="23"/>
      <c r="G111" s="47"/>
      <c r="H111" s="68"/>
      <c r="I111" s="82"/>
      <c r="J111" s="68"/>
      <c r="K111" s="82"/>
    </row>
    <row r="112" spans="1:11" ht="21.6" customHeight="1" x14ac:dyDescent="0.35">
      <c r="A112" s="28" t="s">
        <v>80</v>
      </c>
      <c r="B112" s="32" t="s">
        <v>172</v>
      </c>
      <c r="C112" s="32"/>
      <c r="D112" s="32"/>
      <c r="E112" s="32"/>
      <c r="F112" s="36"/>
      <c r="G112" s="50" t="s">
        <v>173</v>
      </c>
      <c r="H112" s="29"/>
      <c r="I112" s="73">
        <v>0</v>
      </c>
      <c r="J112" s="29"/>
      <c r="K112" s="73">
        <v>0</v>
      </c>
    </row>
    <row r="113" spans="1:11" ht="21.6" customHeight="1" x14ac:dyDescent="0.35">
      <c r="A113" s="28" t="s">
        <v>89</v>
      </c>
      <c r="B113" s="32" t="s">
        <v>174</v>
      </c>
      <c r="C113" s="32"/>
      <c r="D113" s="32"/>
      <c r="E113" s="74"/>
      <c r="F113" s="35"/>
      <c r="G113" s="50" t="s">
        <v>175</v>
      </c>
      <c r="H113" s="29"/>
      <c r="I113" s="73">
        <v>107438000</v>
      </c>
      <c r="J113" s="29"/>
      <c r="K113" s="73">
        <v>158678000</v>
      </c>
    </row>
    <row r="114" spans="1:11" ht="21.6" customHeight="1" x14ac:dyDescent="0.35">
      <c r="B114" s="32" t="s">
        <v>8</v>
      </c>
      <c r="C114" s="32" t="s">
        <v>67</v>
      </c>
      <c r="D114" s="32"/>
      <c r="E114" s="74"/>
      <c r="F114" s="35"/>
      <c r="G114" s="50" t="s">
        <v>176</v>
      </c>
      <c r="H114" s="29"/>
      <c r="I114" s="29">
        <v>76484000</v>
      </c>
      <c r="J114" s="29"/>
      <c r="K114" s="29">
        <v>138483000</v>
      </c>
    </row>
    <row r="115" spans="1:11" ht="21.6" customHeight="1" x14ac:dyDescent="0.35">
      <c r="B115" s="32"/>
      <c r="C115" s="32" t="s">
        <v>43</v>
      </c>
      <c r="D115" s="32" t="s">
        <v>177</v>
      </c>
      <c r="E115" s="32"/>
      <c r="F115" s="35"/>
      <c r="G115" s="50" t="s">
        <v>178</v>
      </c>
      <c r="H115" s="29"/>
      <c r="I115" s="29">
        <v>0</v>
      </c>
      <c r="J115" s="29"/>
      <c r="K115" s="29">
        <v>0</v>
      </c>
    </row>
    <row r="116" spans="1:11" ht="21.6" customHeight="1" x14ac:dyDescent="0.35">
      <c r="B116" s="32"/>
      <c r="C116" s="32" t="s">
        <v>45</v>
      </c>
      <c r="D116" s="46" t="s">
        <v>179</v>
      </c>
      <c r="E116" s="46"/>
      <c r="F116" s="46"/>
      <c r="G116" s="50" t="s">
        <v>180</v>
      </c>
      <c r="H116" s="29"/>
      <c r="I116" s="29">
        <v>0</v>
      </c>
      <c r="J116" s="29"/>
      <c r="K116" s="29">
        <v>0</v>
      </c>
    </row>
    <row r="117" spans="1:11" ht="21.6" customHeight="1" x14ac:dyDescent="0.35">
      <c r="B117" s="32" t="s">
        <v>28</v>
      </c>
      <c r="C117" s="32" t="s">
        <v>181</v>
      </c>
      <c r="D117" s="32"/>
      <c r="E117" s="32"/>
      <c r="F117" s="36"/>
      <c r="G117" s="50" t="s">
        <v>182</v>
      </c>
      <c r="H117" s="29"/>
      <c r="I117" s="29">
        <v>1866000</v>
      </c>
      <c r="J117" s="29"/>
      <c r="K117" s="29">
        <v>2258000</v>
      </c>
    </row>
    <row r="118" spans="1:11" ht="21.6" customHeight="1" x14ac:dyDescent="0.35">
      <c r="B118" s="32"/>
      <c r="C118" s="32" t="s">
        <v>43</v>
      </c>
      <c r="D118" s="32" t="s">
        <v>177</v>
      </c>
      <c r="E118" s="32"/>
      <c r="F118" s="35"/>
      <c r="G118" s="50" t="s">
        <v>183</v>
      </c>
      <c r="H118" s="29"/>
      <c r="I118" s="29">
        <v>0</v>
      </c>
      <c r="J118" s="29"/>
      <c r="K118" s="29">
        <v>0</v>
      </c>
    </row>
    <row r="119" spans="1:11" ht="21.6" customHeight="1" x14ac:dyDescent="0.35">
      <c r="B119" s="32"/>
      <c r="C119" s="32" t="s">
        <v>45</v>
      </c>
      <c r="D119" s="46" t="s">
        <v>179</v>
      </c>
      <c r="E119" s="46"/>
      <c r="F119" s="46"/>
      <c r="G119" s="50" t="s">
        <v>184</v>
      </c>
      <c r="H119" s="29"/>
      <c r="I119" s="29">
        <v>0</v>
      </c>
      <c r="J119" s="29"/>
      <c r="K119" s="29">
        <v>0</v>
      </c>
    </row>
    <row r="120" spans="1:11" ht="21.6" customHeight="1" x14ac:dyDescent="0.35">
      <c r="B120" s="32" t="s">
        <v>37</v>
      </c>
      <c r="C120" s="32" t="s">
        <v>185</v>
      </c>
      <c r="D120" s="32"/>
      <c r="E120" s="32"/>
      <c r="F120" s="36"/>
      <c r="G120" s="50" t="s">
        <v>186</v>
      </c>
      <c r="H120" s="29"/>
      <c r="I120" s="29">
        <v>0</v>
      </c>
      <c r="J120" s="29"/>
      <c r="K120" s="29">
        <v>0</v>
      </c>
    </row>
    <row r="121" spans="1:11" ht="21.6" customHeight="1" x14ac:dyDescent="0.35">
      <c r="B121" s="32"/>
      <c r="C121" s="32" t="s">
        <v>43</v>
      </c>
      <c r="D121" s="32" t="s">
        <v>187</v>
      </c>
      <c r="E121" s="32"/>
      <c r="F121" s="35"/>
      <c r="G121" s="50" t="s">
        <v>188</v>
      </c>
      <c r="H121" s="29"/>
      <c r="I121" s="29">
        <v>0</v>
      </c>
      <c r="J121" s="29"/>
      <c r="K121" s="29">
        <v>0</v>
      </c>
    </row>
    <row r="122" spans="1:11" ht="21.6" customHeight="1" x14ac:dyDescent="0.35">
      <c r="B122" s="32"/>
      <c r="C122" s="32"/>
      <c r="D122" s="32" t="s">
        <v>189</v>
      </c>
      <c r="E122" s="72"/>
      <c r="F122" s="72"/>
      <c r="G122" s="50" t="s">
        <v>190</v>
      </c>
      <c r="H122" s="29"/>
      <c r="I122" s="29">
        <v>0</v>
      </c>
      <c r="J122" s="29"/>
      <c r="K122" s="29">
        <v>0</v>
      </c>
    </row>
    <row r="123" spans="1:11" ht="21.6" customHeight="1" x14ac:dyDescent="0.35">
      <c r="B123" s="32"/>
      <c r="C123" s="32" t="s">
        <v>191</v>
      </c>
      <c r="D123" s="46" t="s">
        <v>192</v>
      </c>
      <c r="E123" s="46"/>
      <c r="F123" s="46"/>
      <c r="G123" s="50" t="s">
        <v>193</v>
      </c>
      <c r="H123" s="29"/>
      <c r="I123" s="29">
        <v>0</v>
      </c>
      <c r="J123" s="29"/>
      <c r="K123" s="29">
        <v>0</v>
      </c>
    </row>
    <row r="124" spans="1:11" ht="21.6" customHeight="1" x14ac:dyDescent="0.35">
      <c r="B124" s="32"/>
      <c r="C124" s="32"/>
      <c r="D124" s="46" t="s">
        <v>194</v>
      </c>
      <c r="E124" s="46"/>
      <c r="F124" s="46"/>
      <c r="G124" s="50" t="s">
        <v>195</v>
      </c>
      <c r="H124" s="29"/>
      <c r="I124" s="29">
        <v>0</v>
      </c>
      <c r="J124" s="29"/>
      <c r="K124" s="29">
        <v>0</v>
      </c>
    </row>
    <row r="125" spans="1:11" ht="21.6" customHeight="1" x14ac:dyDescent="0.35">
      <c r="B125" s="32" t="s">
        <v>55</v>
      </c>
      <c r="C125" s="32" t="s">
        <v>196</v>
      </c>
      <c r="D125" s="32"/>
      <c r="E125" s="32"/>
      <c r="F125" s="36"/>
      <c r="G125" s="50" t="s">
        <v>197</v>
      </c>
      <c r="H125" s="29"/>
      <c r="I125" s="29">
        <v>0</v>
      </c>
      <c r="J125" s="29"/>
      <c r="K125" s="29">
        <v>0</v>
      </c>
    </row>
    <row r="126" spans="1:11" ht="21.6" customHeight="1" x14ac:dyDescent="0.35">
      <c r="B126" s="32"/>
      <c r="C126" s="32" t="s">
        <v>43</v>
      </c>
      <c r="D126" s="32" t="s">
        <v>177</v>
      </c>
      <c r="E126" s="32"/>
      <c r="F126" s="35"/>
      <c r="G126" s="50" t="s">
        <v>198</v>
      </c>
      <c r="H126" s="29"/>
      <c r="I126" s="29">
        <v>0</v>
      </c>
      <c r="J126" s="29"/>
      <c r="K126" s="29">
        <v>0</v>
      </c>
    </row>
    <row r="127" spans="1:11" ht="21.6" customHeight="1" x14ac:dyDescent="0.35">
      <c r="B127" s="32"/>
      <c r="C127" s="32" t="s">
        <v>45</v>
      </c>
      <c r="D127" s="46" t="s">
        <v>179</v>
      </c>
      <c r="E127" s="46"/>
      <c r="F127" s="46"/>
      <c r="G127" s="50" t="s">
        <v>199</v>
      </c>
      <c r="H127" s="29"/>
      <c r="I127" s="29">
        <v>0</v>
      </c>
      <c r="J127" s="29"/>
      <c r="K127" s="29">
        <v>0</v>
      </c>
    </row>
    <row r="128" spans="1:11" ht="21.6" customHeight="1" x14ac:dyDescent="0.35">
      <c r="B128" s="32" t="s">
        <v>119</v>
      </c>
      <c r="C128" s="32" t="s">
        <v>200</v>
      </c>
      <c r="D128" s="32"/>
      <c r="E128" s="32"/>
      <c r="F128" s="36"/>
      <c r="G128" s="50" t="s">
        <v>201</v>
      </c>
      <c r="H128" s="29"/>
      <c r="I128" s="29">
        <v>29088000</v>
      </c>
      <c r="J128" s="29"/>
      <c r="K128" s="29">
        <v>17937000</v>
      </c>
    </row>
    <row r="129" spans="1:11" ht="21.6" customHeight="1" x14ac:dyDescent="0.35">
      <c r="B129" s="32"/>
      <c r="C129" s="32" t="s">
        <v>43</v>
      </c>
      <c r="D129" s="32" t="s">
        <v>82</v>
      </c>
      <c r="E129" s="32"/>
      <c r="F129" s="35"/>
      <c r="G129" s="50" t="s">
        <v>202</v>
      </c>
      <c r="H129" s="29"/>
      <c r="I129" s="29">
        <v>6798000</v>
      </c>
      <c r="J129" s="29"/>
      <c r="K129" s="29">
        <v>938000</v>
      </c>
    </row>
    <row r="130" spans="1:11" ht="21.6" customHeight="1" x14ac:dyDescent="0.35">
      <c r="B130" s="32"/>
      <c r="C130" s="32" t="s">
        <v>45</v>
      </c>
      <c r="D130" s="32" t="s">
        <v>177</v>
      </c>
      <c r="E130" s="32"/>
      <c r="F130" s="35"/>
      <c r="G130" s="50" t="s">
        <v>203</v>
      </c>
      <c r="H130" s="29"/>
      <c r="I130" s="29">
        <v>0</v>
      </c>
      <c r="J130" s="29"/>
      <c r="K130" s="29">
        <v>0</v>
      </c>
    </row>
    <row r="131" spans="1:11" ht="21.6" customHeight="1" x14ac:dyDescent="0.35">
      <c r="B131" s="32"/>
      <c r="C131" s="32" t="s">
        <v>204</v>
      </c>
      <c r="D131" s="46" t="s">
        <v>179</v>
      </c>
      <c r="E131" s="46"/>
      <c r="F131" s="46"/>
      <c r="G131" s="50" t="s">
        <v>205</v>
      </c>
      <c r="H131" s="29"/>
      <c r="I131" s="29">
        <v>0</v>
      </c>
      <c r="J131" s="29"/>
      <c r="K131" s="29">
        <v>0</v>
      </c>
    </row>
    <row r="132" spans="1:11" ht="21.6" customHeight="1" x14ac:dyDescent="0.35">
      <c r="B132" s="32" t="s">
        <v>122</v>
      </c>
      <c r="C132" s="32" t="s">
        <v>206</v>
      </c>
      <c r="D132" s="32"/>
      <c r="E132" s="32"/>
      <c r="F132" s="36"/>
      <c r="G132" s="50" t="s">
        <v>207</v>
      </c>
      <c r="H132" s="29"/>
      <c r="I132" s="29">
        <v>0</v>
      </c>
      <c r="J132" s="29"/>
      <c r="K132" s="29">
        <v>0</v>
      </c>
    </row>
    <row r="133" spans="1:11" ht="21.6" customHeight="1" x14ac:dyDescent="0.35">
      <c r="B133" s="35" t="s">
        <v>125</v>
      </c>
      <c r="C133" s="41" t="s">
        <v>208</v>
      </c>
      <c r="D133" s="32"/>
      <c r="E133" s="32"/>
      <c r="F133" s="36"/>
      <c r="G133" s="50" t="s">
        <v>209</v>
      </c>
      <c r="H133" s="29"/>
      <c r="I133" s="29">
        <v>0</v>
      </c>
      <c r="J133" s="29"/>
      <c r="K133" s="29">
        <v>0</v>
      </c>
    </row>
    <row r="134" spans="1:11" ht="21.6" customHeight="1" x14ac:dyDescent="0.35">
      <c r="A134" s="28" t="s">
        <v>210</v>
      </c>
      <c r="B134" s="32" t="s">
        <v>211</v>
      </c>
      <c r="C134" s="32"/>
      <c r="D134" s="32"/>
      <c r="E134" s="32"/>
      <c r="F134" s="36"/>
      <c r="G134" s="50" t="s">
        <v>212</v>
      </c>
      <c r="H134" s="29"/>
      <c r="I134" s="73">
        <v>625679000</v>
      </c>
      <c r="J134" s="29"/>
      <c r="K134" s="73">
        <v>511362000</v>
      </c>
    </row>
    <row r="135" spans="1:11" ht="21.6" customHeight="1" x14ac:dyDescent="0.35">
      <c r="B135" s="32" t="s">
        <v>8</v>
      </c>
      <c r="C135" s="32" t="s">
        <v>213</v>
      </c>
      <c r="D135" s="32"/>
      <c r="E135" s="32"/>
      <c r="F135" s="36"/>
      <c r="G135" s="50" t="s">
        <v>214</v>
      </c>
      <c r="H135" s="29"/>
      <c r="I135" s="29">
        <v>2510000</v>
      </c>
      <c r="J135" s="29"/>
      <c r="K135" s="29">
        <v>2791000</v>
      </c>
    </row>
    <row r="136" spans="1:11" ht="21.6" customHeight="1" x14ac:dyDescent="0.35">
      <c r="B136" s="32" t="s">
        <v>28</v>
      </c>
      <c r="C136" s="32" t="s">
        <v>215</v>
      </c>
      <c r="D136" s="72"/>
      <c r="E136" s="72"/>
      <c r="F136" s="72"/>
      <c r="G136" s="50" t="s">
        <v>216</v>
      </c>
      <c r="H136" s="29"/>
      <c r="I136" s="29">
        <v>623169000</v>
      </c>
      <c r="J136" s="29"/>
      <c r="K136" s="29">
        <v>508571000</v>
      </c>
    </row>
    <row r="137" spans="1:11" ht="21.6" customHeight="1" thickBot="1" x14ac:dyDescent="0.4">
      <c r="B137" s="32"/>
      <c r="C137" s="32" t="s">
        <v>43</v>
      </c>
      <c r="D137" s="32" t="s">
        <v>217</v>
      </c>
      <c r="E137" s="72"/>
      <c r="F137" s="72"/>
      <c r="G137" s="50" t="s">
        <v>218</v>
      </c>
      <c r="H137" s="29"/>
      <c r="I137" s="29">
        <v>623169000</v>
      </c>
      <c r="J137" s="29"/>
      <c r="K137" s="29">
        <v>508571000</v>
      </c>
    </row>
    <row r="138" spans="1:11" ht="21.6" customHeight="1" thickBot="1" x14ac:dyDescent="0.4">
      <c r="A138" s="83" t="s">
        <v>219</v>
      </c>
      <c r="B138" s="84"/>
      <c r="C138" s="84"/>
      <c r="D138" s="84"/>
      <c r="E138" s="84"/>
      <c r="F138" s="84"/>
      <c r="G138" s="58"/>
      <c r="H138" s="85"/>
      <c r="I138" s="86">
        <v>4191988000</v>
      </c>
      <c r="J138" s="85"/>
      <c r="K138" s="86">
        <v>4125359000</v>
      </c>
    </row>
    <row r="139" spans="1:11" ht="13.5" customHeight="1" x14ac:dyDescent="0.35"/>
    <row r="142" spans="1:11" ht="30" customHeight="1" x14ac:dyDescent="0.35"/>
    <row r="144" spans="1:11" x14ac:dyDescent="0.35">
      <c r="G144" s="87"/>
    </row>
    <row r="150" ht="22.5" customHeight="1" x14ac:dyDescent="0.35"/>
  </sheetData>
  <mergeCells count="12">
    <mergeCell ref="D116:F116"/>
    <mergeCell ref="D119:F119"/>
    <mergeCell ref="D123:F123"/>
    <mergeCell ref="D124:F124"/>
    <mergeCell ref="D127:F127"/>
    <mergeCell ref="D131:F131"/>
    <mergeCell ref="B23:F23"/>
    <mergeCell ref="D27:F27"/>
    <mergeCell ref="B34:F34"/>
    <mergeCell ref="C57:F57"/>
    <mergeCell ref="C81:F81"/>
    <mergeCell ref="B100:F100"/>
  </mergeCells>
  <pageMargins left="0.93" right="0.75" top="0.93" bottom="0.61" header="0.5" footer="0.5"/>
  <pageSetup scale="64" orientation="portrait" r:id="rId1"/>
  <headerFooter alignWithMargins="0">
    <oddFooter>&amp;R&amp;1#&amp;"Calibri"&amp;10&amp;K0078D7Classification : Internal</oddFooter>
  </headerFooter>
  <rowBreaks count="3" manualBreakCount="3">
    <brk id="35" max="10" man="1"/>
    <brk id="68" max="10" man="1"/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31E5-9C86-4B43-8F0E-6F8B5A41D1C0}">
  <dimension ref="A1:L110"/>
  <sheetViews>
    <sheetView showGridLines="0" showZeros="0" topLeftCell="A100" zoomScaleNormal="100" zoomScaleSheetLayoutView="100" workbookViewId="0">
      <selection activeCell="N10" sqref="N10"/>
    </sheetView>
  </sheetViews>
  <sheetFormatPr defaultColWidth="10.77734375" defaultRowHeight="20.25" customHeight="1" x14ac:dyDescent="0.2"/>
  <cols>
    <col min="1" max="1" width="2.21875" style="2" customWidth="1"/>
    <col min="2" max="2" width="1" style="2" customWidth="1"/>
    <col min="3" max="3" width="1.21875" style="2" customWidth="1"/>
    <col min="4" max="4" width="55" style="2" customWidth="1"/>
    <col min="5" max="5" width="9.6640625" style="2" customWidth="1"/>
    <col min="6" max="6" width="10.6640625" style="4" bestFit="1" customWidth="1"/>
    <col min="7" max="7" width="12.6640625" style="7" bestFit="1" customWidth="1"/>
    <col min="8" max="9" width="17.21875" style="7" bestFit="1" customWidth="1"/>
    <col min="10" max="11" width="12.77734375" style="7" customWidth="1"/>
    <col min="12" max="12" width="12.77734375" style="28" customWidth="1"/>
    <col min="13" max="16384" width="10.77734375" style="2"/>
  </cols>
  <sheetData>
    <row r="1" spans="1:12" ht="20.25" customHeight="1" x14ac:dyDescent="0.2">
      <c r="A1" s="1">
        <f>'[1]BS cz'!A1</f>
        <v>0</v>
      </c>
    </row>
    <row r="2" spans="1:12" ht="20.25" customHeight="1" x14ac:dyDescent="0.2">
      <c r="A2" s="1">
        <f>'[1]BS cz'!A2</f>
        <v>0</v>
      </c>
    </row>
    <row r="3" spans="1:12" ht="20.25" customHeight="1" x14ac:dyDescent="0.2">
      <c r="A3" s="8" t="str">
        <f>"Výkaz zisku a ztráty za rok končící " &amp; [1]General!B25</f>
        <v>Výkaz zisku a ztráty za rok končící 30. června 2023</v>
      </c>
    </row>
    <row r="4" spans="1:12" ht="20.25" customHeight="1" x14ac:dyDescent="0.2">
      <c r="A4" s="11" t="str">
        <f>'[1]BS cz'!A4</f>
        <v>(V tis. Kč)</v>
      </c>
    </row>
    <row r="5" spans="1:12" ht="20.25" customHeight="1" x14ac:dyDescent="0.2">
      <c r="A5" s="12" t="str">
        <f>'[1]BS cz'!A5</f>
        <v>Sídlo společnosti:</v>
      </c>
    </row>
    <row r="6" spans="1:12" ht="20.25" customHeight="1" x14ac:dyDescent="0.2">
      <c r="A6" s="12" t="str">
        <f>'[1]BS cz'!A6</f>
        <v>IČ:</v>
      </c>
    </row>
    <row r="7" spans="1:12" ht="20.25" customHeight="1" thickBot="1" x14ac:dyDescent="0.25">
      <c r="A7" s="12"/>
    </row>
    <row r="8" spans="1:12" ht="13.05" customHeight="1" x14ac:dyDescent="0.2">
      <c r="A8" s="80"/>
      <c r="B8" s="80"/>
      <c r="C8" s="80"/>
      <c r="D8" s="80" t="s">
        <v>3</v>
      </c>
      <c r="E8" s="80"/>
      <c r="F8" s="88" t="s">
        <v>4</v>
      </c>
      <c r="G8" s="22">
        <f>[1]General!$B$51</f>
        <v>2023</v>
      </c>
      <c r="H8" s="22">
        <f>[1]General!$B$51</f>
        <v>2023</v>
      </c>
      <c r="I8" s="22">
        <f>[1]General!$B$51</f>
        <v>2023</v>
      </c>
      <c r="J8" s="22">
        <f>[1]General!$B$53</f>
        <v>2022</v>
      </c>
      <c r="K8" s="22">
        <f>[1]General!$B$53</f>
        <v>2022</v>
      </c>
      <c r="L8" s="22">
        <f>[1]General!$B$53</f>
        <v>2022</v>
      </c>
    </row>
    <row r="9" spans="1:12" ht="13.05" customHeight="1" x14ac:dyDescent="0.2">
      <c r="A9" s="47"/>
      <c r="B9" s="47"/>
      <c r="C9" s="47"/>
      <c r="D9" s="47"/>
      <c r="E9" s="47"/>
      <c r="F9" s="89"/>
      <c r="G9" s="26" t="s">
        <v>220</v>
      </c>
      <c r="H9" s="26" t="s">
        <v>221</v>
      </c>
      <c r="I9" s="26" t="s">
        <v>222</v>
      </c>
      <c r="J9" s="26" t="s">
        <v>220</v>
      </c>
      <c r="K9" s="26" t="s">
        <v>221</v>
      </c>
      <c r="L9" s="26" t="s">
        <v>222</v>
      </c>
    </row>
    <row r="10" spans="1:12" ht="20.25" customHeight="1" x14ac:dyDescent="0.25">
      <c r="A10" s="90" t="s">
        <v>223</v>
      </c>
      <c r="B10"/>
      <c r="C10" s="90"/>
      <c r="D10" s="90"/>
      <c r="E10" s="90"/>
      <c r="F10" s="28"/>
      <c r="G10" s="91" t="s">
        <v>224</v>
      </c>
      <c r="H10" s="91" t="s">
        <v>224</v>
      </c>
      <c r="I10" s="91" t="s">
        <v>224</v>
      </c>
      <c r="J10" s="91" t="s">
        <v>224</v>
      </c>
      <c r="K10" s="91" t="s">
        <v>224</v>
      </c>
      <c r="L10" s="91" t="s">
        <v>224</v>
      </c>
    </row>
    <row r="11" spans="1:12" ht="20.25" customHeight="1" x14ac:dyDescent="0.2">
      <c r="A11" s="90"/>
      <c r="B11" s="90" t="s">
        <v>225</v>
      </c>
      <c r="C11" s="90"/>
      <c r="D11" s="90"/>
      <c r="E11" s="92"/>
      <c r="F11" s="50" t="s">
        <v>226</v>
      </c>
      <c r="G11" s="91" t="s">
        <v>224</v>
      </c>
      <c r="H11" s="91" t="s">
        <v>224</v>
      </c>
      <c r="I11" s="91" t="s">
        <v>224</v>
      </c>
      <c r="J11" s="91" t="s">
        <v>224</v>
      </c>
      <c r="K11" s="91" t="s">
        <v>224</v>
      </c>
      <c r="L11" s="91" t="s">
        <v>224</v>
      </c>
    </row>
    <row r="12" spans="1:12" ht="20.25" customHeight="1" x14ac:dyDescent="0.2">
      <c r="A12" s="90"/>
      <c r="B12" s="90"/>
      <c r="C12" s="90" t="s">
        <v>227</v>
      </c>
      <c r="D12" s="90"/>
      <c r="E12" s="92"/>
      <c r="F12" s="50" t="s">
        <v>228</v>
      </c>
      <c r="G12" s="29">
        <v>1626771000</v>
      </c>
      <c r="H12" s="91" t="s">
        <v>224</v>
      </c>
      <c r="I12" s="91" t="s">
        <v>224</v>
      </c>
      <c r="J12" s="29">
        <v>3002633000</v>
      </c>
      <c r="K12" s="91" t="s">
        <v>224</v>
      </c>
      <c r="L12" s="91" t="s">
        <v>224</v>
      </c>
    </row>
    <row r="13" spans="1:12" ht="20.25" customHeight="1" x14ac:dyDescent="0.2">
      <c r="A13" s="90"/>
      <c r="B13" s="90"/>
      <c r="C13" s="90" t="s">
        <v>229</v>
      </c>
      <c r="D13" s="90"/>
      <c r="E13" s="92"/>
      <c r="F13" s="50" t="s">
        <v>230</v>
      </c>
      <c r="G13" s="29">
        <v>41172000</v>
      </c>
      <c r="H13" s="29">
        <v>1585599000</v>
      </c>
      <c r="I13" s="91" t="s">
        <v>224</v>
      </c>
      <c r="J13" s="29">
        <v>85028000</v>
      </c>
      <c r="K13" s="29">
        <v>2917605000</v>
      </c>
      <c r="L13" s="91" t="s">
        <v>224</v>
      </c>
    </row>
    <row r="14" spans="1:12" ht="20.25" customHeight="1" x14ac:dyDescent="0.2">
      <c r="A14" s="90"/>
      <c r="B14" s="90"/>
      <c r="C14" s="90" t="s">
        <v>231</v>
      </c>
      <c r="D14" s="90"/>
      <c r="E14" s="92"/>
      <c r="F14" s="50" t="s">
        <v>232</v>
      </c>
      <c r="G14" s="29">
        <v>98779000</v>
      </c>
      <c r="H14" s="91" t="s">
        <v>224</v>
      </c>
      <c r="I14" s="91" t="s">
        <v>224</v>
      </c>
      <c r="J14" s="29">
        <v>154247000</v>
      </c>
      <c r="K14" s="91" t="s">
        <v>224</v>
      </c>
      <c r="L14" s="91" t="s">
        <v>224</v>
      </c>
    </row>
    <row r="15" spans="1:12" ht="20.25" customHeight="1" x14ac:dyDescent="0.2">
      <c r="A15" s="90"/>
      <c r="B15" s="90"/>
      <c r="C15" s="90" t="s">
        <v>233</v>
      </c>
      <c r="D15" s="90"/>
      <c r="E15" s="92"/>
      <c r="F15" s="50" t="s">
        <v>234</v>
      </c>
      <c r="G15" s="29">
        <v>0</v>
      </c>
      <c r="H15" s="29">
        <v>98779000</v>
      </c>
      <c r="I15" s="73">
        <v>1486820000</v>
      </c>
      <c r="J15" s="29">
        <v>0</v>
      </c>
      <c r="K15" s="29">
        <v>154247000</v>
      </c>
      <c r="L15" s="73">
        <v>2763358000</v>
      </c>
    </row>
    <row r="16" spans="1:12" ht="20.25" customHeight="1" x14ac:dyDescent="0.2">
      <c r="A16" s="90"/>
      <c r="B16" s="90" t="s">
        <v>235</v>
      </c>
      <c r="C16" s="90"/>
      <c r="D16" s="90"/>
      <c r="E16" s="92"/>
      <c r="F16" s="50" t="s">
        <v>236</v>
      </c>
      <c r="G16" s="91" t="s">
        <v>224</v>
      </c>
      <c r="H16" s="91" t="s">
        <v>224</v>
      </c>
      <c r="I16" s="73">
        <v>39634000</v>
      </c>
      <c r="J16" s="91" t="s">
        <v>224</v>
      </c>
      <c r="K16" s="91" t="s">
        <v>224</v>
      </c>
      <c r="L16" s="73">
        <v>44723000</v>
      </c>
    </row>
    <row r="17" spans="1:12" ht="20.25" customHeight="1" x14ac:dyDescent="0.2">
      <c r="A17" s="90"/>
      <c r="B17" s="90" t="s">
        <v>237</v>
      </c>
      <c r="C17" s="90"/>
      <c r="D17" s="90"/>
      <c r="E17" s="92"/>
      <c r="F17" s="50" t="s">
        <v>238</v>
      </c>
      <c r="G17" s="91" t="s">
        <v>224</v>
      </c>
      <c r="H17" s="91" t="s">
        <v>224</v>
      </c>
      <c r="I17" s="73">
        <v>14918000</v>
      </c>
      <c r="J17" s="91" t="s">
        <v>224</v>
      </c>
      <c r="K17" s="91" t="s">
        <v>224</v>
      </c>
      <c r="L17" s="73">
        <v>37188000</v>
      </c>
    </row>
    <row r="18" spans="1:12" ht="20.25" customHeight="1" x14ac:dyDescent="0.2">
      <c r="A18" s="90"/>
      <c r="B18" s="90" t="s">
        <v>239</v>
      </c>
      <c r="C18" s="90"/>
      <c r="D18" s="90"/>
      <c r="E18" s="92"/>
      <c r="F18" s="50" t="s">
        <v>240</v>
      </c>
      <c r="G18" s="91" t="s">
        <v>224</v>
      </c>
      <c r="H18" s="91" t="s">
        <v>224</v>
      </c>
      <c r="I18" s="91" t="s">
        <v>224</v>
      </c>
      <c r="J18" s="91" t="s">
        <v>224</v>
      </c>
      <c r="K18" s="91" t="s">
        <v>224</v>
      </c>
      <c r="L18" s="91" t="s">
        <v>224</v>
      </c>
    </row>
    <row r="19" spans="1:12" ht="20.25" customHeight="1" x14ac:dyDescent="0.2">
      <c r="A19" s="90"/>
      <c r="B19" s="90"/>
      <c r="C19" s="90" t="s">
        <v>241</v>
      </c>
      <c r="D19" s="90"/>
      <c r="E19" s="92"/>
      <c r="F19" s="50" t="s">
        <v>32</v>
      </c>
      <c r="G19" s="91" t="s">
        <v>224</v>
      </c>
      <c r="H19" s="91" t="s">
        <v>224</v>
      </c>
      <c r="I19" s="91" t="s">
        <v>224</v>
      </c>
      <c r="J19" s="91" t="s">
        <v>224</v>
      </c>
      <c r="K19" s="91" t="s">
        <v>224</v>
      </c>
      <c r="L19" s="91" t="s">
        <v>224</v>
      </c>
    </row>
    <row r="20" spans="1:12" ht="20.25" customHeight="1" x14ac:dyDescent="0.2">
      <c r="A20" s="90"/>
      <c r="B20" s="90"/>
      <c r="C20" s="90"/>
      <c r="D20" s="90" t="s">
        <v>242</v>
      </c>
      <c r="E20" s="92"/>
      <c r="F20" s="50" t="s">
        <v>243</v>
      </c>
      <c r="G20" s="29">
        <v>362262000</v>
      </c>
      <c r="H20" s="91" t="s">
        <v>224</v>
      </c>
      <c r="I20" s="91" t="s">
        <v>224</v>
      </c>
      <c r="J20" s="29">
        <v>611412000</v>
      </c>
      <c r="K20" s="91" t="s">
        <v>224</v>
      </c>
      <c r="L20" s="91" t="s">
        <v>224</v>
      </c>
    </row>
    <row r="21" spans="1:12" ht="20.25" customHeight="1" x14ac:dyDescent="0.2">
      <c r="A21" s="90"/>
      <c r="B21" s="90"/>
      <c r="C21" s="90"/>
      <c r="D21" s="90" t="s">
        <v>244</v>
      </c>
      <c r="E21" s="92"/>
      <c r="F21" s="50" t="s">
        <v>245</v>
      </c>
      <c r="G21" s="29">
        <v>7901000</v>
      </c>
      <c r="H21" s="29">
        <v>354361000</v>
      </c>
      <c r="I21" s="91" t="s">
        <v>224</v>
      </c>
      <c r="J21" s="29">
        <v>12804000</v>
      </c>
      <c r="K21" s="29">
        <v>598608000</v>
      </c>
      <c r="L21" s="91" t="s">
        <v>224</v>
      </c>
    </row>
    <row r="22" spans="1:12" ht="20.25" customHeight="1" x14ac:dyDescent="0.2">
      <c r="A22" s="90"/>
      <c r="B22" s="90"/>
      <c r="C22" s="90" t="s">
        <v>246</v>
      </c>
      <c r="D22" s="93"/>
      <c r="E22" s="94"/>
      <c r="F22" s="95" t="s">
        <v>39</v>
      </c>
      <c r="G22" s="91" t="s">
        <v>224</v>
      </c>
      <c r="H22" s="91" t="s">
        <v>224</v>
      </c>
      <c r="I22" s="91" t="s">
        <v>224</v>
      </c>
      <c r="J22" s="91" t="s">
        <v>224</v>
      </c>
      <c r="K22" s="91" t="s">
        <v>224</v>
      </c>
      <c r="L22" s="91" t="s">
        <v>224</v>
      </c>
    </row>
    <row r="23" spans="1:12" ht="20.25" customHeight="1" x14ac:dyDescent="0.2">
      <c r="A23" s="90"/>
      <c r="B23" s="90"/>
      <c r="C23" s="90"/>
      <c r="D23" s="90" t="s">
        <v>242</v>
      </c>
      <c r="E23" s="94"/>
      <c r="F23" s="95" t="s">
        <v>247</v>
      </c>
      <c r="G23" s="29">
        <v>19549000</v>
      </c>
      <c r="H23" s="91" t="s">
        <v>224</v>
      </c>
      <c r="I23" s="91" t="s">
        <v>224</v>
      </c>
      <c r="J23" s="29">
        <v>96500000</v>
      </c>
      <c r="K23" s="91" t="s">
        <v>224</v>
      </c>
      <c r="L23" s="91" t="s">
        <v>224</v>
      </c>
    </row>
    <row r="24" spans="1:12" ht="20.25" customHeight="1" x14ac:dyDescent="0.2">
      <c r="A24" s="90"/>
      <c r="B24" s="90"/>
      <c r="C24" s="90"/>
      <c r="D24" s="90" t="s">
        <v>244</v>
      </c>
      <c r="E24" s="94"/>
      <c r="F24" s="95" t="s">
        <v>42</v>
      </c>
      <c r="G24" s="29">
        <v>-1751000</v>
      </c>
      <c r="H24" s="29">
        <v>21300000</v>
      </c>
      <c r="I24" s="73">
        <v>375661000</v>
      </c>
      <c r="J24" s="29">
        <v>4488000</v>
      </c>
      <c r="K24" s="29">
        <v>92012000</v>
      </c>
      <c r="L24" s="73">
        <v>690620000</v>
      </c>
    </row>
    <row r="25" spans="1:12" ht="20.25" customHeight="1" x14ac:dyDescent="0.2">
      <c r="A25" s="90"/>
      <c r="B25" s="90" t="s">
        <v>248</v>
      </c>
      <c r="C25" s="90"/>
      <c r="D25" s="90"/>
      <c r="E25" s="92"/>
      <c r="F25" s="50" t="s">
        <v>249</v>
      </c>
      <c r="G25" s="91" t="s">
        <v>224</v>
      </c>
      <c r="H25" s="91" t="s">
        <v>224</v>
      </c>
      <c r="I25" s="73">
        <v>0</v>
      </c>
      <c r="J25" s="91" t="s">
        <v>224</v>
      </c>
      <c r="K25" s="91" t="s">
        <v>224</v>
      </c>
      <c r="L25" s="73">
        <v>0</v>
      </c>
    </row>
    <row r="26" spans="1:12" ht="20.25" customHeight="1" x14ac:dyDescent="0.2">
      <c r="A26" s="90"/>
      <c r="B26" s="90" t="s">
        <v>250</v>
      </c>
      <c r="C26" s="90"/>
      <c r="D26" s="90"/>
      <c r="E26" s="92"/>
      <c r="F26" s="50" t="s">
        <v>251</v>
      </c>
      <c r="G26" s="91" t="s">
        <v>224</v>
      </c>
      <c r="H26" s="91" t="s">
        <v>224</v>
      </c>
      <c r="I26" s="73">
        <v>62907000</v>
      </c>
      <c r="J26" s="91" t="s">
        <v>224</v>
      </c>
      <c r="K26" s="91" t="s">
        <v>224</v>
      </c>
      <c r="L26" s="73">
        <v>119404000</v>
      </c>
    </row>
    <row r="27" spans="1:12" ht="20.25" customHeight="1" x14ac:dyDescent="0.2">
      <c r="A27" s="90"/>
      <c r="B27" s="90" t="s">
        <v>252</v>
      </c>
      <c r="C27" s="90"/>
      <c r="D27" s="90"/>
      <c r="E27" s="92"/>
      <c r="F27" s="50" t="s">
        <v>253</v>
      </c>
      <c r="G27" s="91" t="s">
        <v>224</v>
      </c>
      <c r="H27" s="91" t="s">
        <v>224</v>
      </c>
      <c r="I27" s="91" t="s">
        <v>224</v>
      </c>
      <c r="J27" s="91" t="s">
        <v>224</v>
      </c>
      <c r="K27" s="91" t="s">
        <v>224</v>
      </c>
      <c r="L27" s="91" t="s">
        <v>224</v>
      </c>
    </row>
    <row r="28" spans="1:12" ht="20.25" customHeight="1" x14ac:dyDescent="0.2">
      <c r="A28" s="90"/>
      <c r="B28" s="90"/>
      <c r="C28" s="90" t="s">
        <v>254</v>
      </c>
      <c r="D28" s="93"/>
      <c r="E28" s="94"/>
      <c r="F28" s="95" t="s">
        <v>54</v>
      </c>
      <c r="G28" s="91" t="s">
        <v>224</v>
      </c>
      <c r="H28" s="29">
        <v>857885000</v>
      </c>
      <c r="I28" s="91" t="s">
        <v>224</v>
      </c>
      <c r="J28" s="91" t="s">
        <v>224</v>
      </c>
      <c r="K28" s="29">
        <v>1618748000</v>
      </c>
      <c r="L28" s="91" t="s">
        <v>224</v>
      </c>
    </row>
    <row r="29" spans="1:12" ht="20.25" customHeight="1" x14ac:dyDescent="0.2">
      <c r="A29" s="90"/>
      <c r="B29" s="90"/>
      <c r="C29" s="90" t="s">
        <v>255</v>
      </c>
      <c r="D29" s="93"/>
      <c r="E29" s="94"/>
      <c r="F29" s="95" t="s">
        <v>57</v>
      </c>
      <c r="G29" s="91" t="s">
        <v>224</v>
      </c>
      <c r="H29" s="29">
        <v>-49541000</v>
      </c>
      <c r="I29" s="91" t="s">
        <v>224</v>
      </c>
      <c r="J29" s="91" t="s">
        <v>224</v>
      </c>
      <c r="K29" s="29">
        <v>-60590000</v>
      </c>
      <c r="L29" s="91" t="s">
        <v>224</v>
      </c>
    </row>
    <row r="30" spans="1:12" ht="20.25" customHeight="1" x14ac:dyDescent="0.2">
      <c r="A30" s="90"/>
      <c r="B30" s="90"/>
      <c r="C30" s="90" t="s">
        <v>256</v>
      </c>
      <c r="D30" s="93"/>
      <c r="E30" s="94"/>
      <c r="F30" s="95" t="s">
        <v>257</v>
      </c>
      <c r="G30" s="91" t="s">
        <v>224</v>
      </c>
      <c r="H30" s="29">
        <v>172605000</v>
      </c>
      <c r="I30" s="91" t="s">
        <v>224</v>
      </c>
      <c r="J30" s="91" t="s">
        <v>224</v>
      </c>
      <c r="K30" s="29">
        <v>301567000</v>
      </c>
      <c r="L30" s="91" t="s">
        <v>224</v>
      </c>
    </row>
    <row r="31" spans="1:12" ht="20.25" customHeight="1" x14ac:dyDescent="0.2">
      <c r="A31" s="90"/>
      <c r="B31" s="90"/>
      <c r="C31" s="90" t="s">
        <v>258</v>
      </c>
      <c r="D31" s="90"/>
      <c r="E31" s="92"/>
      <c r="F31" s="50" t="s">
        <v>64</v>
      </c>
      <c r="G31" s="91" t="s">
        <v>224</v>
      </c>
      <c r="H31" s="29">
        <v>21919000</v>
      </c>
      <c r="I31" s="73">
        <v>959030000</v>
      </c>
      <c r="J31" s="91" t="s">
        <v>224</v>
      </c>
      <c r="K31" s="29">
        <v>45967000</v>
      </c>
      <c r="L31" s="73">
        <v>1813758000</v>
      </c>
    </row>
    <row r="32" spans="1:12" ht="20.25" customHeight="1" thickBot="1" x14ac:dyDescent="0.25">
      <c r="A32" s="90"/>
      <c r="B32" s="90" t="s">
        <v>259</v>
      </c>
      <c r="C32" s="90"/>
      <c r="D32" s="90"/>
      <c r="E32" s="92"/>
      <c r="F32" s="50" t="s">
        <v>260</v>
      </c>
      <c r="G32" s="91" t="s">
        <v>224</v>
      </c>
      <c r="H32" s="91" t="s">
        <v>224</v>
      </c>
      <c r="I32" s="73">
        <v>0</v>
      </c>
      <c r="J32" s="91" t="s">
        <v>224</v>
      </c>
      <c r="K32" s="91" t="s">
        <v>224</v>
      </c>
      <c r="L32" s="73">
        <v>187000</v>
      </c>
    </row>
    <row r="33" spans="1:12" ht="20.25" customHeight="1" thickBot="1" x14ac:dyDescent="0.25">
      <c r="A33" s="96"/>
      <c r="B33" s="97" t="s">
        <v>261</v>
      </c>
      <c r="C33" s="97"/>
      <c r="D33" s="97"/>
      <c r="E33" s="97"/>
      <c r="F33" s="98">
        <v>34</v>
      </c>
      <c r="G33" s="99" t="s">
        <v>224</v>
      </c>
      <c r="H33" s="99" t="s">
        <v>224</v>
      </c>
      <c r="I33" s="86">
        <v>143774000</v>
      </c>
      <c r="J33" s="99" t="s">
        <v>224</v>
      </c>
      <c r="K33" s="99" t="s">
        <v>224</v>
      </c>
      <c r="L33" s="86">
        <v>221300000</v>
      </c>
    </row>
    <row r="34" spans="1:12" ht="20.25" customHeight="1" x14ac:dyDescent="0.2">
      <c r="A34" s="90"/>
      <c r="B34" s="90"/>
      <c r="C34" s="45"/>
      <c r="D34" s="45"/>
      <c r="E34" s="45"/>
      <c r="F34" s="100"/>
      <c r="I34" s="5"/>
      <c r="J34" s="5"/>
      <c r="K34" s="5"/>
      <c r="L34" s="101"/>
    </row>
    <row r="35" spans="1:12" ht="20.25" customHeight="1" x14ac:dyDescent="0.2">
      <c r="A35" s="90"/>
      <c r="B35" s="90"/>
      <c r="C35" s="45"/>
      <c r="D35" s="45"/>
      <c r="E35" s="45"/>
      <c r="F35" s="100"/>
      <c r="I35" s="5"/>
      <c r="J35" s="5"/>
      <c r="K35" s="5"/>
      <c r="L35" s="101"/>
    </row>
    <row r="36" spans="1:12" ht="20.25" customHeight="1" thickBot="1" x14ac:dyDescent="0.25">
      <c r="A36" s="90"/>
      <c r="B36" s="90"/>
      <c r="C36" s="45"/>
      <c r="D36" s="45"/>
      <c r="E36" s="45"/>
      <c r="F36" s="100"/>
      <c r="I36" s="5"/>
      <c r="J36" s="5"/>
      <c r="K36" s="5"/>
      <c r="L36" s="101"/>
    </row>
    <row r="37" spans="1:12" ht="13.05" customHeight="1" x14ac:dyDescent="0.2">
      <c r="A37" s="102"/>
      <c r="B37" s="103"/>
      <c r="C37" s="103"/>
      <c r="D37" s="80" t="s">
        <v>3</v>
      </c>
      <c r="E37" s="80"/>
      <c r="F37" s="80"/>
      <c r="G37" s="22">
        <v>2023</v>
      </c>
      <c r="H37" s="22">
        <v>2023</v>
      </c>
      <c r="I37" s="22">
        <v>2023</v>
      </c>
      <c r="J37" s="22">
        <v>2022</v>
      </c>
      <c r="K37" s="22">
        <v>2022</v>
      </c>
      <c r="L37" s="22">
        <v>2022</v>
      </c>
    </row>
    <row r="38" spans="1:12" ht="13.05" customHeight="1" x14ac:dyDescent="0.2">
      <c r="A38" s="104"/>
      <c r="B38" s="104"/>
      <c r="C38" s="104"/>
      <c r="D38" s="47"/>
      <c r="E38" s="47"/>
      <c r="F38" s="47"/>
      <c r="G38" s="26" t="s">
        <v>220</v>
      </c>
      <c r="H38" s="26" t="s">
        <v>221</v>
      </c>
      <c r="I38" s="26" t="s">
        <v>222</v>
      </c>
      <c r="J38" s="26" t="s">
        <v>220</v>
      </c>
      <c r="K38" s="26" t="s">
        <v>221</v>
      </c>
      <c r="L38" s="26" t="s">
        <v>222</v>
      </c>
    </row>
    <row r="39" spans="1:12" ht="20.25" customHeight="1" x14ac:dyDescent="0.2">
      <c r="A39" s="90" t="s">
        <v>262</v>
      </c>
      <c r="B39" s="105"/>
      <c r="C39" s="90"/>
      <c r="D39" s="90"/>
      <c r="E39" s="92"/>
      <c r="F39" s="50"/>
      <c r="G39" s="91" t="s">
        <v>224</v>
      </c>
      <c r="H39" s="91" t="s">
        <v>224</v>
      </c>
      <c r="I39" s="91" t="s">
        <v>224</v>
      </c>
      <c r="J39" s="91" t="s">
        <v>224</v>
      </c>
      <c r="K39" s="91" t="s">
        <v>224</v>
      </c>
      <c r="L39" s="91" t="s">
        <v>224</v>
      </c>
    </row>
    <row r="40" spans="1:12" ht="20.25" customHeight="1" x14ac:dyDescent="0.2">
      <c r="A40" s="90"/>
      <c r="B40" s="90" t="s">
        <v>225</v>
      </c>
      <c r="C40" s="90"/>
      <c r="D40" s="90"/>
      <c r="E40" s="92"/>
      <c r="F40" s="50" t="s">
        <v>263</v>
      </c>
      <c r="G40" s="91" t="s">
        <v>224</v>
      </c>
      <c r="H40" s="91" t="s">
        <v>224</v>
      </c>
      <c r="I40" s="91" t="s">
        <v>224</v>
      </c>
      <c r="J40" s="91" t="s">
        <v>224</v>
      </c>
      <c r="K40" s="91" t="s">
        <v>224</v>
      </c>
      <c r="L40" s="91" t="s">
        <v>224</v>
      </c>
    </row>
    <row r="41" spans="1:12" ht="20.25" customHeight="1" x14ac:dyDescent="0.2">
      <c r="A41" s="90"/>
      <c r="B41" s="90"/>
      <c r="C41" s="90" t="s">
        <v>227</v>
      </c>
      <c r="D41" s="90"/>
      <c r="E41" s="92"/>
      <c r="F41" s="50" t="s">
        <v>264</v>
      </c>
      <c r="G41" s="91">
        <v>156315000</v>
      </c>
      <c r="H41" s="91" t="s">
        <v>224</v>
      </c>
      <c r="I41" s="91" t="s">
        <v>224</v>
      </c>
      <c r="J41" s="91">
        <v>310414000</v>
      </c>
      <c r="K41" s="91" t="s">
        <v>224</v>
      </c>
      <c r="L41" s="91" t="s">
        <v>224</v>
      </c>
    </row>
    <row r="42" spans="1:12" ht="20.25" customHeight="1" x14ac:dyDescent="0.2">
      <c r="A42" s="90"/>
      <c r="B42" s="90"/>
      <c r="C42" s="90" t="s">
        <v>229</v>
      </c>
      <c r="D42" s="90"/>
      <c r="E42" s="92"/>
      <c r="F42" s="50" t="s">
        <v>265</v>
      </c>
      <c r="G42" s="91">
        <v>751000</v>
      </c>
      <c r="H42" s="29">
        <v>155564000</v>
      </c>
      <c r="I42" s="91" t="s">
        <v>224</v>
      </c>
      <c r="J42" s="91">
        <v>1256000</v>
      </c>
      <c r="K42" s="29">
        <v>309158000</v>
      </c>
      <c r="L42" s="91" t="s">
        <v>224</v>
      </c>
    </row>
    <row r="43" spans="1:12" ht="20.25" customHeight="1" x14ac:dyDescent="0.2">
      <c r="A43" s="90"/>
      <c r="B43" s="90"/>
      <c r="C43" s="90" t="s">
        <v>266</v>
      </c>
      <c r="D43" s="90"/>
      <c r="E43" s="92"/>
      <c r="F43" s="50" t="s">
        <v>77</v>
      </c>
      <c r="G43" s="91">
        <v>-325000</v>
      </c>
      <c r="H43" s="29">
        <v>-325000</v>
      </c>
      <c r="I43" s="73">
        <v>155889000</v>
      </c>
      <c r="J43" s="91">
        <v>-426000</v>
      </c>
      <c r="K43" s="29">
        <v>-426000</v>
      </c>
      <c r="L43" s="73">
        <v>309584000</v>
      </c>
    </row>
    <row r="44" spans="1:12" ht="20.25" customHeight="1" x14ac:dyDescent="0.2">
      <c r="A44" s="90"/>
      <c r="B44" s="105" t="s">
        <v>267</v>
      </c>
      <c r="C44" s="90"/>
      <c r="D44" s="90"/>
      <c r="E44" s="92"/>
      <c r="F44" s="50" t="s">
        <v>268</v>
      </c>
      <c r="G44" s="91" t="s">
        <v>269</v>
      </c>
      <c r="H44" s="91" t="s">
        <v>224</v>
      </c>
      <c r="I44" s="91" t="s">
        <v>224</v>
      </c>
      <c r="J44" s="91" t="s">
        <v>224</v>
      </c>
      <c r="K44" s="91" t="s">
        <v>224</v>
      </c>
      <c r="L44" s="91" t="s">
        <v>224</v>
      </c>
    </row>
    <row r="45" spans="1:12" ht="20.25" customHeight="1" x14ac:dyDescent="0.2">
      <c r="A45" s="90"/>
      <c r="B45" s="105"/>
      <c r="C45" s="90" t="s">
        <v>270</v>
      </c>
      <c r="D45" s="90"/>
      <c r="E45" s="106"/>
      <c r="F45" s="50" t="s">
        <v>271</v>
      </c>
      <c r="G45" s="91" t="s">
        <v>224</v>
      </c>
      <c r="H45" s="29">
        <v>0</v>
      </c>
      <c r="I45" s="91" t="s">
        <v>224</v>
      </c>
      <c r="J45" s="91" t="s">
        <v>224</v>
      </c>
      <c r="K45" s="29">
        <v>0</v>
      </c>
      <c r="L45" s="91" t="s">
        <v>224</v>
      </c>
    </row>
    <row r="46" spans="1:12" ht="20.25" customHeight="1" x14ac:dyDescent="0.2">
      <c r="A46" s="90"/>
      <c r="B46" s="105"/>
      <c r="C46" s="107" t="s">
        <v>272</v>
      </c>
      <c r="D46" s="107"/>
      <c r="E46" s="107"/>
      <c r="F46" s="108">
        <v>41</v>
      </c>
      <c r="G46" s="91" t="s">
        <v>224</v>
      </c>
      <c r="H46" s="91" t="s">
        <v>224</v>
      </c>
      <c r="I46" s="91" t="s">
        <v>224</v>
      </c>
      <c r="J46" s="91" t="s">
        <v>224</v>
      </c>
      <c r="K46" s="91" t="s">
        <v>224</v>
      </c>
      <c r="L46" s="91" t="s">
        <v>224</v>
      </c>
    </row>
    <row r="47" spans="1:12" ht="20.25" customHeight="1" x14ac:dyDescent="0.2">
      <c r="A47" s="90"/>
      <c r="B47" s="90"/>
      <c r="C47" s="90"/>
      <c r="D47" s="90" t="s">
        <v>273</v>
      </c>
      <c r="E47" s="92"/>
      <c r="F47" s="50" t="s">
        <v>274</v>
      </c>
      <c r="G47" s="29">
        <v>0</v>
      </c>
      <c r="H47" s="91" t="s">
        <v>224</v>
      </c>
      <c r="I47" s="91" t="s">
        <v>224</v>
      </c>
      <c r="J47" s="29">
        <v>0</v>
      </c>
      <c r="K47" s="91" t="s">
        <v>224</v>
      </c>
      <c r="L47" s="91" t="s">
        <v>224</v>
      </c>
    </row>
    <row r="48" spans="1:12" ht="20.25" customHeight="1" x14ac:dyDescent="0.2">
      <c r="A48" s="90"/>
      <c r="B48" s="90"/>
      <c r="C48" s="90"/>
      <c r="D48" s="90" t="s">
        <v>275</v>
      </c>
      <c r="E48" s="92"/>
      <c r="F48" s="50" t="s">
        <v>276</v>
      </c>
      <c r="G48" s="29">
        <v>2727000</v>
      </c>
      <c r="H48" s="29">
        <v>2727000</v>
      </c>
      <c r="I48" s="91" t="s">
        <v>224</v>
      </c>
      <c r="J48" s="29">
        <v>3036000</v>
      </c>
      <c r="K48" s="29">
        <v>3036000</v>
      </c>
      <c r="L48" s="91" t="s">
        <v>224</v>
      </c>
    </row>
    <row r="49" spans="1:12" ht="20.25" customHeight="1" x14ac:dyDescent="0.2">
      <c r="A49" s="90"/>
      <c r="B49" s="105"/>
      <c r="C49" s="90" t="s">
        <v>277</v>
      </c>
      <c r="D49" s="90"/>
      <c r="E49" s="92"/>
      <c r="F49" s="50" t="s">
        <v>278</v>
      </c>
      <c r="G49" s="91" t="s">
        <v>224</v>
      </c>
      <c r="H49" s="29">
        <v>0</v>
      </c>
      <c r="I49" s="91" t="s">
        <v>224</v>
      </c>
      <c r="J49" s="91" t="s">
        <v>224</v>
      </c>
      <c r="K49" s="29">
        <v>0</v>
      </c>
      <c r="L49" s="91" t="s">
        <v>224</v>
      </c>
    </row>
    <row r="50" spans="1:12" ht="20.25" customHeight="1" x14ac:dyDescent="0.2">
      <c r="A50" s="90"/>
      <c r="B50" s="105"/>
      <c r="C50" s="105" t="s">
        <v>279</v>
      </c>
      <c r="D50" s="105"/>
      <c r="E50" s="109"/>
      <c r="F50" s="50" t="s">
        <v>280</v>
      </c>
      <c r="G50" s="91" t="s">
        <v>224</v>
      </c>
      <c r="H50" s="29">
        <v>0</v>
      </c>
      <c r="I50" s="73">
        <v>2727000</v>
      </c>
      <c r="J50" s="91" t="s">
        <v>224</v>
      </c>
      <c r="K50" s="29">
        <v>0</v>
      </c>
      <c r="L50" s="73">
        <v>3036000</v>
      </c>
    </row>
    <row r="51" spans="1:12" ht="20.25" customHeight="1" x14ac:dyDescent="0.2">
      <c r="A51" s="90"/>
      <c r="B51" s="110" t="s">
        <v>281</v>
      </c>
      <c r="C51" s="105"/>
      <c r="D51" s="105"/>
      <c r="E51" s="109"/>
      <c r="F51" s="50" t="s">
        <v>86</v>
      </c>
      <c r="G51" s="91" t="s">
        <v>224</v>
      </c>
      <c r="H51" s="91" t="s">
        <v>224</v>
      </c>
      <c r="I51" s="73">
        <v>0</v>
      </c>
      <c r="J51" s="91" t="s">
        <v>224</v>
      </c>
      <c r="K51" s="91" t="s">
        <v>224</v>
      </c>
      <c r="L51" s="73">
        <v>0</v>
      </c>
    </row>
    <row r="52" spans="1:12" ht="20.25" customHeight="1" x14ac:dyDescent="0.2">
      <c r="A52" s="90"/>
      <c r="B52" s="105" t="s">
        <v>282</v>
      </c>
      <c r="C52" s="105"/>
      <c r="D52" s="105"/>
      <c r="E52" s="109"/>
      <c r="F52" s="50" t="s">
        <v>88</v>
      </c>
      <c r="G52" s="91" t="s">
        <v>224</v>
      </c>
      <c r="H52" s="91" t="s">
        <v>224</v>
      </c>
      <c r="I52" s="73">
        <v>7834000</v>
      </c>
      <c r="J52" s="91" t="s">
        <v>224</v>
      </c>
      <c r="K52" s="91" t="s">
        <v>224</v>
      </c>
      <c r="L52" s="73">
        <v>11832000</v>
      </c>
    </row>
    <row r="53" spans="1:12" ht="20.25" customHeight="1" x14ac:dyDescent="0.2">
      <c r="A53" s="90"/>
      <c r="B53" s="90" t="s">
        <v>283</v>
      </c>
      <c r="C53" s="90"/>
      <c r="D53" s="90"/>
      <c r="E53" s="109"/>
      <c r="F53" s="50" t="s">
        <v>91</v>
      </c>
      <c r="G53" s="91" t="s">
        <v>224</v>
      </c>
      <c r="H53" s="91" t="s">
        <v>224</v>
      </c>
      <c r="I53" s="91" t="s">
        <v>224</v>
      </c>
      <c r="J53" s="91" t="s">
        <v>224</v>
      </c>
      <c r="K53" s="91" t="s">
        <v>224</v>
      </c>
      <c r="L53" s="91" t="s">
        <v>224</v>
      </c>
    </row>
    <row r="54" spans="1:12" ht="20.25" customHeight="1" x14ac:dyDescent="0.2">
      <c r="A54" s="90"/>
      <c r="B54" s="90"/>
      <c r="C54" s="90" t="s">
        <v>241</v>
      </c>
      <c r="D54" s="90"/>
      <c r="E54" s="109"/>
      <c r="F54" s="50" t="s">
        <v>93</v>
      </c>
      <c r="G54" s="91" t="s">
        <v>224</v>
      </c>
      <c r="H54" s="91" t="s">
        <v>224</v>
      </c>
      <c r="I54" s="91" t="s">
        <v>224</v>
      </c>
      <c r="J54" s="91" t="s">
        <v>224</v>
      </c>
      <c r="K54" s="91" t="s">
        <v>224</v>
      </c>
      <c r="L54" s="91" t="s">
        <v>224</v>
      </c>
    </row>
    <row r="55" spans="1:12" ht="20.25" customHeight="1" x14ac:dyDescent="0.2">
      <c r="A55" s="90"/>
      <c r="B55" s="90"/>
      <c r="C55" s="90"/>
      <c r="D55" s="90" t="s">
        <v>242</v>
      </c>
      <c r="E55" s="109"/>
      <c r="F55" s="50" t="s">
        <v>95</v>
      </c>
      <c r="G55" s="29">
        <v>51492000</v>
      </c>
      <c r="H55" s="91" t="s">
        <v>224</v>
      </c>
      <c r="I55" s="91" t="s">
        <v>224</v>
      </c>
      <c r="J55" s="29">
        <v>96690000</v>
      </c>
      <c r="K55" s="91" t="s">
        <v>224</v>
      </c>
      <c r="L55" s="91" t="s">
        <v>224</v>
      </c>
    </row>
    <row r="56" spans="1:12" ht="20.25" customHeight="1" x14ac:dyDescent="0.2">
      <c r="A56" s="90"/>
      <c r="B56" s="90"/>
      <c r="C56" s="90"/>
      <c r="D56" s="90" t="s">
        <v>244</v>
      </c>
      <c r="E56" s="109"/>
      <c r="F56" s="50" t="s">
        <v>97</v>
      </c>
      <c r="G56" s="29">
        <v>0</v>
      </c>
      <c r="H56" s="29">
        <v>51492000</v>
      </c>
      <c r="I56" s="91" t="s">
        <v>224</v>
      </c>
      <c r="J56" s="29">
        <v>0</v>
      </c>
      <c r="K56" s="29">
        <v>96690000</v>
      </c>
      <c r="L56" s="91" t="s">
        <v>224</v>
      </c>
    </row>
    <row r="57" spans="1:12" ht="20.25" customHeight="1" x14ac:dyDescent="0.2">
      <c r="A57" s="90"/>
      <c r="B57" s="90"/>
      <c r="C57" s="90" t="s">
        <v>246</v>
      </c>
      <c r="D57" s="90"/>
      <c r="E57" s="109"/>
      <c r="F57" s="50" t="s">
        <v>99</v>
      </c>
      <c r="G57" s="91" t="s">
        <v>224</v>
      </c>
      <c r="H57" s="91" t="s">
        <v>224</v>
      </c>
      <c r="I57" s="91" t="s">
        <v>224</v>
      </c>
      <c r="J57" s="91" t="s">
        <v>224</v>
      </c>
      <c r="K57" s="91" t="s">
        <v>224</v>
      </c>
      <c r="L57" s="91" t="s">
        <v>224</v>
      </c>
    </row>
    <row r="58" spans="1:12" ht="20.25" customHeight="1" x14ac:dyDescent="0.2">
      <c r="A58" s="90"/>
      <c r="B58" s="90"/>
      <c r="C58" s="90"/>
      <c r="D58" s="90" t="s">
        <v>242</v>
      </c>
      <c r="E58" s="109"/>
      <c r="F58" s="50" t="s">
        <v>101</v>
      </c>
      <c r="G58" s="29">
        <v>7959000</v>
      </c>
      <c r="H58" s="91" t="s">
        <v>224</v>
      </c>
      <c r="I58" s="91" t="s">
        <v>224</v>
      </c>
      <c r="J58" s="29">
        <v>8559000</v>
      </c>
      <c r="K58" s="91" t="s">
        <v>224</v>
      </c>
      <c r="L58" s="91" t="s">
        <v>224</v>
      </c>
    </row>
    <row r="59" spans="1:12" ht="20.25" customHeight="1" x14ac:dyDescent="0.2">
      <c r="A59" s="90"/>
      <c r="B59" s="90"/>
      <c r="C59" s="90"/>
      <c r="D59" s="90" t="s">
        <v>244</v>
      </c>
      <c r="E59" s="109"/>
      <c r="F59" s="50" t="s">
        <v>103</v>
      </c>
      <c r="G59" s="29">
        <v>228000</v>
      </c>
      <c r="H59" s="29">
        <v>7731000</v>
      </c>
      <c r="I59" s="73">
        <v>59223000</v>
      </c>
      <c r="J59" s="29">
        <v>-554000</v>
      </c>
      <c r="K59" s="29">
        <v>9113000</v>
      </c>
      <c r="L59" s="73">
        <v>105803000</v>
      </c>
    </row>
    <row r="60" spans="1:12" ht="20.25" customHeight="1" x14ac:dyDescent="0.2">
      <c r="A60" s="90"/>
      <c r="B60" s="105" t="s">
        <v>284</v>
      </c>
      <c r="C60" s="105"/>
      <c r="D60" s="90"/>
      <c r="E60" s="109"/>
      <c r="F60" s="50" t="s">
        <v>108</v>
      </c>
      <c r="G60" s="91" t="s">
        <v>224</v>
      </c>
      <c r="H60" s="91" t="s">
        <v>224</v>
      </c>
      <c r="I60" s="91" t="s">
        <v>224</v>
      </c>
      <c r="J60" s="91" t="s">
        <v>224</v>
      </c>
      <c r="K60" s="91" t="s">
        <v>224</v>
      </c>
      <c r="L60" s="91" t="s">
        <v>224</v>
      </c>
    </row>
    <row r="61" spans="1:12" ht="20.25" customHeight="1" x14ac:dyDescent="0.2">
      <c r="A61" s="90"/>
      <c r="B61" s="105"/>
      <c r="C61" s="90" t="s">
        <v>285</v>
      </c>
      <c r="D61" s="90"/>
      <c r="E61" s="109"/>
      <c r="F61" s="50" t="s">
        <v>110</v>
      </c>
      <c r="G61" s="91" t="s">
        <v>224</v>
      </c>
      <c r="H61" s="91" t="s">
        <v>224</v>
      </c>
      <c r="I61" s="91" t="s">
        <v>224</v>
      </c>
      <c r="J61" s="91" t="s">
        <v>224</v>
      </c>
      <c r="K61" s="91" t="s">
        <v>224</v>
      </c>
      <c r="L61" s="91" t="s">
        <v>224</v>
      </c>
    </row>
    <row r="62" spans="1:12" ht="20.25" customHeight="1" x14ac:dyDescent="0.2">
      <c r="A62" s="90"/>
      <c r="B62" s="105"/>
      <c r="C62" s="90"/>
      <c r="D62" s="90" t="s">
        <v>242</v>
      </c>
      <c r="E62" s="109"/>
      <c r="F62" s="50" t="s">
        <v>112</v>
      </c>
      <c r="G62" s="29">
        <v>0</v>
      </c>
      <c r="H62" s="91" t="s">
        <v>224</v>
      </c>
      <c r="I62" s="91" t="s">
        <v>224</v>
      </c>
      <c r="J62" s="29">
        <v>0</v>
      </c>
      <c r="K62" s="91" t="s">
        <v>224</v>
      </c>
      <c r="L62" s="91" t="s">
        <v>224</v>
      </c>
    </row>
    <row r="63" spans="1:12" ht="20.25" customHeight="1" x14ac:dyDescent="0.2">
      <c r="A63" s="90"/>
      <c r="B63" s="105"/>
      <c r="C63" s="90"/>
      <c r="D63" s="90" t="s">
        <v>244</v>
      </c>
      <c r="E63" s="109"/>
      <c r="F63" s="50" t="s">
        <v>286</v>
      </c>
      <c r="G63" s="29">
        <v>0</v>
      </c>
      <c r="H63" s="29">
        <v>0</v>
      </c>
      <c r="I63" s="91" t="s">
        <v>224</v>
      </c>
      <c r="J63" s="29">
        <v>0</v>
      </c>
      <c r="K63" s="29">
        <v>0</v>
      </c>
      <c r="L63" s="91" t="s">
        <v>224</v>
      </c>
    </row>
    <row r="64" spans="1:12" ht="20.25" customHeight="1" x14ac:dyDescent="0.2">
      <c r="A64" s="90"/>
      <c r="B64" s="105"/>
      <c r="C64" s="90" t="s">
        <v>287</v>
      </c>
      <c r="D64" s="90"/>
      <c r="E64" s="109"/>
      <c r="F64" s="50" t="s">
        <v>114</v>
      </c>
      <c r="G64" s="91" t="s">
        <v>224</v>
      </c>
      <c r="H64" s="29">
        <v>0</v>
      </c>
      <c r="I64" s="73">
        <v>0</v>
      </c>
      <c r="J64" s="91" t="s">
        <v>224</v>
      </c>
      <c r="K64" s="29">
        <v>0</v>
      </c>
      <c r="L64" s="73">
        <v>0</v>
      </c>
    </row>
    <row r="65" spans="1:12" ht="20.25" customHeight="1" x14ac:dyDescent="0.2">
      <c r="A65" s="90"/>
      <c r="B65" s="105" t="s">
        <v>288</v>
      </c>
      <c r="C65" s="105"/>
      <c r="D65" s="90"/>
      <c r="E65" s="109"/>
      <c r="F65" s="50" t="s">
        <v>116</v>
      </c>
      <c r="G65" s="91" t="s">
        <v>224</v>
      </c>
      <c r="H65" s="91" t="s">
        <v>224</v>
      </c>
      <c r="I65" s="73">
        <v>6402000</v>
      </c>
      <c r="J65" s="91" t="s">
        <v>224</v>
      </c>
      <c r="K65" s="91" t="s">
        <v>224</v>
      </c>
      <c r="L65" s="73">
        <v>8087000</v>
      </c>
    </row>
    <row r="66" spans="1:12" ht="20.25" customHeight="1" x14ac:dyDescent="0.2">
      <c r="A66" s="90"/>
      <c r="B66" s="105" t="s">
        <v>289</v>
      </c>
      <c r="C66" s="105"/>
      <c r="D66" s="90"/>
      <c r="E66" s="109"/>
      <c r="F66" s="50" t="s">
        <v>118</v>
      </c>
      <c r="G66" s="91" t="s">
        <v>224</v>
      </c>
      <c r="H66" s="91" t="s">
        <v>224</v>
      </c>
      <c r="I66" s="91" t="s">
        <v>224</v>
      </c>
      <c r="J66" s="91" t="s">
        <v>224</v>
      </c>
      <c r="K66" s="91" t="s">
        <v>224</v>
      </c>
      <c r="L66" s="91" t="s">
        <v>224</v>
      </c>
    </row>
    <row r="67" spans="1:12" ht="20.25" customHeight="1" x14ac:dyDescent="0.2">
      <c r="A67" s="90"/>
      <c r="B67" s="105"/>
      <c r="C67" s="90" t="s">
        <v>254</v>
      </c>
      <c r="D67" s="90"/>
      <c r="E67" s="109"/>
      <c r="F67" s="50" t="s">
        <v>121</v>
      </c>
      <c r="G67" s="91" t="s">
        <v>224</v>
      </c>
      <c r="H67" s="29">
        <v>83242000</v>
      </c>
      <c r="I67" s="91" t="s">
        <v>224</v>
      </c>
      <c r="J67" s="91" t="s">
        <v>224</v>
      </c>
      <c r="K67" s="29">
        <v>167638000</v>
      </c>
      <c r="L67" s="91" t="s">
        <v>224</v>
      </c>
    </row>
    <row r="68" spans="1:12" ht="20.25" customHeight="1" x14ac:dyDescent="0.2">
      <c r="A68" s="90"/>
      <c r="B68" s="105"/>
      <c r="C68" s="90" t="s">
        <v>255</v>
      </c>
      <c r="D68" s="90"/>
      <c r="E68" s="109"/>
      <c r="F68" s="50" t="s">
        <v>124</v>
      </c>
      <c r="G68" s="91" t="s">
        <v>224</v>
      </c>
      <c r="H68" s="29">
        <v>139000</v>
      </c>
      <c r="I68" s="91" t="s">
        <v>224</v>
      </c>
      <c r="J68" s="91" t="s">
        <v>224</v>
      </c>
      <c r="K68" s="29">
        <v>188000</v>
      </c>
      <c r="L68" s="91" t="s">
        <v>224</v>
      </c>
    </row>
    <row r="69" spans="1:12" ht="20.25" customHeight="1" x14ac:dyDescent="0.2">
      <c r="A69" s="90"/>
      <c r="B69" s="105"/>
      <c r="C69" s="90" t="s">
        <v>256</v>
      </c>
      <c r="D69" s="93"/>
      <c r="E69" s="109"/>
      <c r="F69" s="50" t="s">
        <v>127</v>
      </c>
      <c r="G69" s="91" t="s">
        <v>224</v>
      </c>
      <c r="H69" s="29">
        <v>15099000</v>
      </c>
      <c r="I69" s="91" t="s">
        <v>224</v>
      </c>
      <c r="J69" s="91" t="s">
        <v>224</v>
      </c>
      <c r="K69" s="29">
        <v>28423000</v>
      </c>
      <c r="L69" s="91" t="s">
        <v>224</v>
      </c>
    </row>
    <row r="70" spans="1:12" ht="20.25" customHeight="1" x14ac:dyDescent="0.2">
      <c r="A70" s="90"/>
      <c r="B70" s="105"/>
      <c r="C70" s="90" t="s">
        <v>258</v>
      </c>
      <c r="D70" s="90"/>
      <c r="E70" s="109"/>
      <c r="F70" s="50" t="s">
        <v>129</v>
      </c>
      <c r="G70" s="91" t="s">
        <v>224</v>
      </c>
      <c r="H70" s="29">
        <v>0</v>
      </c>
      <c r="I70" s="73">
        <v>98480000</v>
      </c>
      <c r="J70" s="91" t="s">
        <v>224</v>
      </c>
      <c r="K70" s="29">
        <v>0</v>
      </c>
      <c r="L70" s="73">
        <v>196249000</v>
      </c>
    </row>
    <row r="71" spans="1:12" ht="20.25" customHeight="1" x14ac:dyDescent="0.2">
      <c r="A71" s="90"/>
      <c r="B71" s="105" t="s">
        <v>290</v>
      </c>
      <c r="C71" s="105"/>
      <c r="D71" s="105"/>
      <c r="E71" s="109"/>
      <c r="F71" s="50" t="s">
        <v>131</v>
      </c>
      <c r="G71" s="91" t="s">
        <v>224</v>
      </c>
      <c r="H71" s="91" t="s">
        <v>224</v>
      </c>
      <c r="I71" s="91" t="s">
        <v>224</v>
      </c>
      <c r="J71" s="91" t="s">
        <v>224</v>
      </c>
      <c r="K71" s="91" t="s">
        <v>224</v>
      </c>
      <c r="L71" s="91" t="s">
        <v>224</v>
      </c>
    </row>
    <row r="72" spans="1:12" ht="20.25" customHeight="1" x14ac:dyDescent="0.2">
      <c r="A72" s="90"/>
      <c r="B72" s="105"/>
      <c r="C72" s="105" t="s">
        <v>291</v>
      </c>
      <c r="D72" s="105"/>
      <c r="E72" s="109"/>
      <c r="F72" s="50" t="s">
        <v>134</v>
      </c>
      <c r="G72" s="91" t="s">
        <v>224</v>
      </c>
      <c r="H72" s="29">
        <v>0</v>
      </c>
      <c r="I72" s="91" t="s">
        <v>224</v>
      </c>
      <c r="J72" s="91" t="s">
        <v>224</v>
      </c>
      <c r="K72" s="29">
        <v>0</v>
      </c>
      <c r="L72" s="91" t="s">
        <v>224</v>
      </c>
    </row>
    <row r="73" spans="1:12" ht="20.25" customHeight="1" x14ac:dyDescent="0.2">
      <c r="A73" s="90"/>
      <c r="B73" s="105"/>
      <c r="C73" s="105" t="s">
        <v>292</v>
      </c>
      <c r="D73" s="105"/>
      <c r="E73" s="109"/>
      <c r="F73" s="50" t="s">
        <v>136</v>
      </c>
      <c r="G73" s="91" t="s">
        <v>224</v>
      </c>
      <c r="H73" s="29">
        <v>0</v>
      </c>
      <c r="I73" s="91" t="s">
        <v>224</v>
      </c>
      <c r="J73" s="91" t="s">
        <v>224</v>
      </c>
      <c r="K73" s="29">
        <v>0</v>
      </c>
      <c r="L73" s="91" t="s">
        <v>224</v>
      </c>
    </row>
    <row r="74" spans="1:12" ht="20.25" customHeight="1" x14ac:dyDescent="0.2">
      <c r="A74" s="90"/>
      <c r="B74" s="105"/>
      <c r="C74" s="105" t="s">
        <v>293</v>
      </c>
      <c r="D74" s="105"/>
      <c r="E74" s="109"/>
      <c r="F74" s="50" t="s">
        <v>138</v>
      </c>
      <c r="G74" s="91" t="s">
        <v>224</v>
      </c>
      <c r="H74" s="29">
        <v>0</v>
      </c>
      <c r="I74" s="73">
        <v>0</v>
      </c>
      <c r="J74" s="91" t="s">
        <v>224</v>
      </c>
      <c r="K74" s="29">
        <v>0</v>
      </c>
      <c r="L74" s="73">
        <v>0</v>
      </c>
    </row>
    <row r="75" spans="1:12" ht="20.25" customHeight="1" x14ac:dyDescent="0.2">
      <c r="A75" s="90"/>
      <c r="B75" s="90" t="s">
        <v>294</v>
      </c>
      <c r="C75" s="90"/>
      <c r="D75" s="90"/>
      <c r="E75" s="92"/>
      <c r="F75" s="50" t="s">
        <v>141</v>
      </c>
      <c r="G75" s="91" t="s">
        <v>224</v>
      </c>
      <c r="H75" s="91" t="s">
        <v>224</v>
      </c>
      <c r="I75" s="73">
        <v>0</v>
      </c>
      <c r="J75" s="91" t="s">
        <v>224</v>
      </c>
      <c r="K75" s="91" t="s">
        <v>224</v>
      </c>
      <c r="L75" s="73">
        <v>0</v>
      </c>
    </row>
    <row r="76" spans="1:12" ht="20.25" customHeight="1" x14ac:dyDescent="0.2">
      <c r="A76" s="90"/>
      <c r="B76" s="90" t="s">
        <v>295</v>
      </c>
      <c r="C76" s="90"/>
      <c r="D76" s="90"/>
      <c r="E76" s="92"/>
      <c r="F76" s="50" t="s">
        <v>142</v>
      </c>
      <c r="G76" s="91" t="s">
        <v>224</v>
      </c>
      <c r="H76" s="91" t="s">
        <v>224</v>
      </c>
      <c r="I76" s="73">
        <v>0</v>
      </c>
      <c r="J76" s="91" t="s">
        <v>224</v>
      </c>
      <c r="K76" s="91" t="s">
        <v>224</v>
      </c>
      <c r="L76" s="73">
        <v>0</v>
      </c>
    </row>
    <row r="77" spans="1:12" ht="20.25" customHeight="1" thickBot="1" x14ac:dyDescent="0.25">
      <c r="A77" s="90"/>
      <c r="B77" s="90" t="s">
        <v>296</v>
      </c>
      <c r="C77" s="90"/>
      <c r="D77" s="90"/>
      <c r="E77" s="92"/>
      <c r="F77" s="50" t="s">
        <v>144</v>
      </c>
      <c r="G77" s="91" t="s">
        <v>224</v>
      </c>
      <c r="H77" s="91" t="s">
        <v>224</v>
      </c>
      <c r="I77" s="73">
        <v>0</v>
      </c>
      <c r="J77" s="91" t="s">
        <v>224</v>
      </c>
      <c r="K77" s="91" t="s">
        <v>224</v>
      </c>
      <c r="L77" s="73">
        <v>0</v>
      </c>
    </row>
    <row r="78" spans="1:12" ht="20.25" customHeight="1" thickBot="1" x14ac:dyDescent="0.25">
      <c r="A78" s="96"/>
      <c r="B78" s="96" t="s">
        <v>297</v>
      </c>
      <c r="C78" s="96"/>
      <c r="D78" s="96"/>
      <c r="E78" s="111"/>
      <c r="F78" s="112" t="s">
        <v>147</v>
      </c>
      <c r="G78" s="99" t="s">
        <v>224</v>
      </c>
      <c r="H78" s="99" t="s">
        <v>224</v>
      </c>
      <c r="I78" s="86">
        <v>2345000</v>
      </c>
      <c r="J78" s="99" t="s">
        <v>224</v>
      </c>
      <c r="K78" s="99" t="s">
        <v>224</v>
      </c>
      <c r="L78" s="86">
        <v>14313000</v>
      </c>
    </row>
    <row r="79" spans="1:12" ht="20.25" customHeight="1" x14ac:dyDescent="0.2">
      <c r="A79" s="90"/>
      <c r="B79" s="90"/>
      <c r="C79" s="90"/>
      <c r="D79" s="90"/>
      <c r="E79" s="92"/>
      <c r="F79" s="50"/>
      <c r="G79" s="91"/>
      <c r="H79" s="91"/>
      <c r="I79" s="37"/>
      <c r="J79" s="37"/>
      <c r="K79" s="37"/>
      <c r="L79" s="113"/>
    </row>
    <row r="80" spans="1:12" ht="20.25" customHeight="1" x14ac:dyDescent="0.2">
      <c r="A80" s="90"/>
      <c r="B80" s="90"/>
      <c r="C80" s="90"/>
      <c r="D80" s="90"/>
      <c r="E80" s="92"/>
      <c r="F80" s="50"/>
      <c r="I80" s="5"/>
      <c r="J80" s="5"/>
      <c r="K80" s="5"/>
      <c r="L80" s="101"/>
    </row>
    <row r="81" spans="1:12" ht="20.25" customHeight="1" thickBot="1" x14ac:dyDescent="0.25">
      <c r="A81" s="90"/>
      <c r="B81" s="90"/>
      <c r="C81" s="90"/>
      <c r="D81" s="90"/>
      <c r="E81" s="92"/>
      <c r="F81" s="50"/>
      <c r="I81" s="5"/>
      <c r="J81" s="5"/>
      <c r="K81" s="5"/>
      <c r="L81" s="101"/>
    </row>
    <row r="82" spans="1:12" ht="13.05" customHeight="1" x14ac:dyDescent="0.2">
      <c r="A82" s="102"/>
      <c r="B82" s="103"/>
      <c r="C82" s="103"/>
      <c r="D82" s="80" t="s">
        <v>3</v>
      </c>
      <c r="E82" s="80"/>
      <c r="F82" s="80"/>
      <c r="G82" s="22">
        <v>2023</v>
      </c>
      <c r="H82" s="22">
        <v>2023</v>
      </c>
      <c r="I82" s="22">
        <v>2023</v>
      </c>
      <c r="J82" s="22">
        <v>2022</v>
      </c>
      <c r="K82" s="22">
        <v>2022</v>
      </c>
      <c r="L82" s="22">
        <v>2022</v>
      </c>
    </row>
    <row r="83" spans="1:12" ht="13.05" customHeight="1" x14ac:dyDescent="0.2">
      <c r="A83" s="104"/>
      <c r="B83" s="104"/>
      <c r="C83" s="104"/>
      <c r="D83" s="47"/>
      <c r="E83" s="47"/>
      <c r="F83" s="47"/>
      <c r="G83" s="26" t="s">
        <v>220</v>
      </c>
      <c r="H83" s="26" t="s">
        <v>221</v>
      </c>
      <c r="I83" s="26" t="s">
        <v>222</v>
      </c>
      <c r="J83" s="26" t="s">
        <v>220</v>
      </c>
      <c r="K83" s="26" t="s">
        <v>221</v>
      </c>
      <c r="L83" s="26" t="s">
        <v>222</v>
      </c>
    </row>
    <row r="84" spans="1:12" ht="20.25" customHeight="1" x14ac:dyDescent="0.2">
      <c r="A84" s="90" t="s">
        <v>298</v>
      </c>
      <c r="B84" s="90"/>
      <c r="C84" s="90"/>
      <c r="D84" s="90"/>
      <c r="E84" s="92"/>
      <c r="F84" s="50"/>
      <c r="G84" s="91" t="s">
        <v>224</v>
      </c>
      <c r="H84" s="91" t="s">
        <v>224</v>
      </c>
      <c r="I84" s="91" t="s">
        <v>224</v>
      </c>
      <c r="J84" s="91" t="s">
        <v>224</v>
      </c>
      <c r="K84" s="91" t="s">
        <v>224</v>
      </c>
      <c r="L84" s="91" t="s">
        <v>224</v>
      </c>
    </row>
    <row r="85" spans="1:12" ht="20.25" customHeight="1" x14ac:dyDescent="0.2">
      <c r="A85" s="90"/>
      <c r="B85" s="90" t="s">
        <v>299</v>
      </c>
      <c r="C85" s="90"/>
      <c r="D85" s="90"/>
      <c r="E85" s="92"/>
      <c r="F85" s="50" t="s">
        <v>148</v>
      </c>
      <c r="G85" s="91" t="s">
        <v>224</v>
      </c>
      <c r="H85" s="91" t="s">
        <v>224</v>
      </c>
      <c r="I85" s="73">
        <v>143774000</v>
      </c>
      <c r="J85" s="91" t="s">
        <v>224</v>
      </c>
      <c r="K85" s="91" t="s">
        <v>224</v>
      </c>
      <c r="L85" s="73">
        <v>221300000</v>
      </c>
    </row>
    <row r="86" spans="1:12" ht="20.25" customHeight="1" x14ac:dyDescent="0.2">
      <c r="A86" s="90"/>
      <c r="B86" s="90" t="s">
        <v>300</v>
      </c>
      <c r="C86" s="90"/>
      <c r="D86" s="90"/>
      <c r="E86" s="92"/>
      <c r="F86" s="50" t="s">
        <v>149</v>
      </c>
      <c r="G86" s="91" t="s">
        <v>224</v>
      </c>
      <c r="H86" s="91" t="s">
        <v>224</v>
      </c>
      <c r="I86" s="73">
        <v>2345000</v>
      </c>
      <c r="J86" s="91" t="s">
        <v>224</v>
      </c>
      <c r="K86" s="91" t="s">
        <v>224</v>
      </c>
      <c r="L86" s="73">
        <v>14313000</v>
      </c>
    </row>
    <row r="87" spans="1:12" ht="20.25" customHeight="1" x14ac:dyDescent="0.2">
      <c r="A87" s="90"/>
      <c r="B87" s="90" t="s">
        <v>301</v>
      </c>
      <c r="C87" s="90"/>
      <c r="D87" s="90"/>
      <c r="E87" s="92"/>
      <c r="F87" s="50" t="s">
        <v>152</v>
      </c>
      <c r="G87" s="91" t="s">
        <v>224</v>
      </c>
      <c r="H87" s="91" t="s">
        <v>224</v>
      </c>
      <c r="I87" s="91" t="s">
        <v>224</v>
      </c>
      <c r="J87" s="91" t="s">
        <v>224</v>
      </c>
      <c r="K87" s="91" t="s">
        <v>224</v>
      </c>
      <c r="L87" s="91" t="s">
        <v>224</v>
      </c>
    </row>
    <row r="88" spans="1:12" ht="20.25" customHeight="1" x14ac:dyDescent="0.2">
      <c r="A88" s="90"/>
      <c r="B88" s="90"/>
      <c r="C88" s="90" t="s">
        <v>270</v>
      </c>
      <c r="D88" s="90"/>
      <c r="E88" s="106"/>
      <c r="F88" s="50" t="s">
        <v>153</v>
      </c>
      <c r="G88" s="91" t="s">
        <v>224</v>
      </c>
      <c r="H88" s="29">
        <v>0</v>
      </c>
      <c r="I88" s="91" t="s">
        <v>224</v>
      </c>
      <c r="J88" s="91" t="s">
        <v>224</v>
      </c>
      <c r="K88" s="29">
        <v>0</v>
      </c>
      <c r="L88" s="91" t="s">
        <v>224</v>
      </c>
    </row>
    <row r="89" spans="1:12" ht="20.25" customHeight="1" x14ac:dyDescent="0.2">
      <c r="A89" s="90"/>
      <c r="B89" s="90"/>
      <c r="C89" s="114" t="s">
        <v>302</v>
      </c>
      <c r="D89" s="114"/>
      <c r="E89" s="114"/>
      <c r="F89" s="108">
        <v>78</v>
      </c>
      <c r="G89" s="91" t="s">
        <v>224</v>
      </c>
      <c r="H89" s="91" t="s">
        <v>224</v>
      </c>
      <c r="I89" s="91" t="s">
        <v>224</v>
      </c>
      <c r="J89" s="91" t="s">
        <v>224</v>
      </c>
      <c r="K89" s="91" t="s">
        <v>224</v>
      </c>
      <c r="L89" s="91" t="s">
        <v>224</v>
      </c>
    </row>
    <row r="90" spans="1:12" ht="20.25" customHeight="1" x14ac:dyDescent="0.2">
      <c r="A90" s="90"/>
      <c r="B90" s="90"/>
      <c r="C90" s="90"/>
      <c r="D90" s="90" t="s">
        <v>303</v>
      </c>
      <c r="E90" s="92"/>
      <c r="F90" s="50" t="s">
        <v>304</v>
      </c>
      <c r="G90" s="29">
        <v>0</v>
      </c>
      <c r="H90" s="91" t="s">
        <v>224</v>
      </c>
      <c r="I90" s="91" t="s">
        <v>224</v>
      </c>
      <c r="J90" s="29">
        <v>0</v>
      </c>
      <c r="K90" s="91" t="s">
        <v>224</v>
      </c>
      <c r="L90" s="91" t="s">
        <v>224</v>
      </c>
    </row>
    <row r="91" spans="1:12" ht="20.25" customHeight="1" x14ac:dyDescent="0.2">
      <c r="A91" s="90"/>
      <c r="B91" s="90"/>
      <c r="C91" s="90"/>
      <c r="D91" s="90" t="s">
        <v>275</v>
      </c>
      <c r="E91" s="92"/>
      <c r="F91" s="50" t="s">
        <v>305</v>
      </c>
      <c r="G91" s="29">
        <v>71904000</v>
      </c>
      <c r="H91" s="29">
        <v>71904000</v>
      </c>
      <c r="I91" s="91" t="s">
        <v>224</v>
      </c>
      <c r="J91" s="29">
        <v>109578000</v>
      </c>
      <c r="K91" s="29">
        <v>109578000</v>
      </c>
      <c r="L91" s="91" t="s">
        <v>224</v>
      </c>
    </row>
    <row r="92" spans="1:12" ht="20.25" customHeight="1" x14ac:dyDescent="0.2">
      <c r="A92" s="90"/>
      <c r="B92" s="90"/>
      <c r="C92" s="90" t="s">
        <v>277</v>
      </c>
      <c r="D92" s="90"/>
      <c r="E92" s="92"/>
      <c r="F92" s="50" t="s">
        <v>306</v>
      </c>
      <c r="G92" s="91" t="s">
        <v>224</v>
      </c>
      <c r="H92" s="29">
        <v>16040000</v>
      </c>
      <c r="I92" s="91" t="s">
        <v>224</v>
      </c>
      <c r="J92" s="91" t="s">
        <v>224</v>
      </c>
      <c r="K92" s="29">
        <v>25575000</v>
      </c>
      <c r="L92" s="91" t="s">
        <v>224</v>
      </c>
    </row>
    <row r="93" spans="1:12" ht="20.25" customHeight="1" x14ac:dyDescent="0.2">
      <c r="A93" s="90"/>
      <c r="B93" s="90"/>
      <c r="C93" s="90" t="s">
        <v>279</v>
      </c>
      <c r="D93" s="90"/>
      <c r="E93" s="92"/>
      <c r="F93" s="50" t="s">
        <v>307</v>
      </c>
      <c r="G93" s="91" t="s">
        <v>224</v>
      </c>
      <c r="H93" s="29">
        <v>0</v>
      </c>
      <c r="I93" s="73">
        <v>87944000</v>
      </c>
      <c r="J93" s="91" t="s">
        <v>224</v>
      </c>
      <c r="K93" s="29">
        <v>44841000</v>
      </c>
      <c r="L93" s="73">
        <v>179994000</v>
      </c>
    </row>
    <row r="94" spans="1:12" ht="20.25" customHeight="1" x14ac:dyDescent="0.2">
      <c r="A94" s="90"/>
      <c r="B94" s="107" t="s">
        <v>308</v>
      </c>
      <c r="C94" s="107"/>
      <c r="D94" s="107"/>
      <c r="E94" s="107"/>
      <c r="F94" s="108">
        <v>83</v>
      </c>
      <c r="G94" s="91" t="s">
        <v>224</v>
      </c>
      <c r="H94" s="91" t="s">
        <v>224</v>
      </c>
      <c r="I94" s="73">
        <v>0</v>
      </c>
      <c r="J94" s="91" t="s">
        <v>224</v>
      </c>
      <c r="K94" s="91" t="s">
        <v>224</v>
      </c>
      <c r="L94" s="73">
        <v>0</v>
      </c>
    </row>
    <row r="95" spans="1:12" ht="20.25" customHeight="1" x14ac:dyDescent="0.2">
      <c r="A95" s="90"/>
      <c r="B95" s="90" t="s">
        <v>309</v>
      </c>
      <c r="C95" s="90"/>
      <c r="D95" s="90"/>
      <c r="E95" s="92"/>
      <c r="F95" s="50" t="s">
        <v>310</v>
      </c>
      <c r="G95" s="91" t="s">
        <v>224</v>
      </c>
      <c r="H95" s="91" t="s">
        <v>224</v>
      </c>
      <c r="I95" s="91" t="s">
        <v>224</v>
      </c>
      <c r="J95" s="91" t="s">
        <v>224</v>
      </c>
      <c r="K95" s="91" t="s">
        <v>224</v>
      </c>
      <c r="L95" s="91" t="s">
        <v>224</v>
      </c>
    </row>
    <row r="96" spans="1:12" ht="20.25" customHeight="1" x14ac:dyDescent="0.2">
      <c r="A96" s="90"/>
      <c r="B96" s="90"/>
      <c r="C96" s="90" t="s">
        <v>291</v>
      </c>
      <c r="D96" s="90"/>
      <c r="E96" s="92"/>
      <c r="F96" s="50" t="s">
        <v>311</v>
      </c>
      <c r="G96" s="91" t="s">
        <v>224</v>
      </c>
      <c r="H96" s="29">
        <v>0</v>
      </c>
      <c r="I96" s="91" t="s">
        <v>224</v>
      </c>
      <c r="J96" s="91" t="s">
        <v>224</v>
      </c>
      <c r="K96" s="29">
        <v>0</v>
      </c>
      <c r="L96" s="91" t="s">
        <v>224</v>
      </c>
    </row>
    <row r="97" spans="1:12" ht="20.25" customHeight="1" x14ac:dyDescent="0.2">
      <c r="A97" s="90"/>
      <c r="B97" s="90"/>
      <c r="C97" s="90" t="s">
        <v>312</v>
      </c>
      <c r="D97" s="90"/>
      <c r="E97" s="92"/>
      <c r="F97" s="50" t="s">
        <v>157</v>
      </c>
      <c r="G97" s="91" t="s">
        <v>224</v>
      </c>
      <c r="H97" s="29">
        <v>2549000</v>
      </c>
      <c r="I97" s="91" t="s">
        <v>224</v>
      </c>
      <c r="J97" s="91" t="s">
        <v>224</v>
      </c>
      <c r="K97" s="29">
        <v>34633000</v>
      </c>
      <c r="L97" s="91" t="s">
        <v>224</v>
      </c>
    </row>
    <row r="98" spans="1:12" ht="20.25" customHeight="1" x14ac:dyDescent="0.2">
      <c r="A98" s="90"/>
      <c r="B98" s="90"/>
      <c r="C98" s="90" t="s">
        <v>293</v>
      </c>
      <c r="D98" s="90"/>
      <c r="E98" s="92"/>
      <c r="F98" s="50" t="s">
        <v>158</v>
      </c>
      <c r="G98" s="91" t="s">
        <v>224</v>
      </c>
      <c r="H98" s="29">
        <v>0</v>
      </c>
      <c r="I98" s="73">
        <v>2549000</v>
      </c>
      <c r="J98" s="91" t="s">
        <v>224</v>
      </c>
      <c r="K98" s="29">
        <v>44864000</v>
      </c>
      <c r="L98" s="73">
        <v>79497000</v>
      </c>
    </row>
    <row r="99" spans="1:12" ht="20.25" customHeight="1" x14ac:dyDescent="0.2">
      <c r="A99" s="90"/>
      <c r="B99" s="107" t="s">
        <v>313</v>
      </c>
      <c r="C99" s="107"/>
      <c r="D99" s="107"/>
      <c r="E99" s="107"/>
      <c r="F99" s="108">
        <v>88</v>
      </c>
      <c r="G99" s="91" t="s">
        <v>224</v>
      </c>
      <c r="H99" s="91" t="s">
        <v>224</v>
      </c>
      <c r="I99" s="73">
        <v>39634000</v>
      </c>
      <c r="J99" s="91" t="s">
        <v>224</v>
      </c>
      <c r="K99" s="91" t="s">
        <v>224</v>
      </c>
      <c r="L99" s="73">
        <v>44723000</v>
      </c>
    </row>
    <row r="100" spans="1:12" ht="20.25" customHeight="1" x14ac:dyDescent="0.2">
      <c r="A100" s="90"/>
      <c r="B100" s="90" t="s">
        <v>314</v>
      </c>
      <c r="C100" s="90"/>
      <c r="D100" s="90"/>
      <c r="E100" s="92"/>
      <c r="F100" s="50" t="s">
        <v>161</v>
      </c>
      <c r="G100" s="91" t="s">
        <v>224</v>
      </c>
      <c r="H100" s="91" t="s">
        <v>224</v>
      </c>
      <c r="I100" s="73">
        <v>1128000</v>
      </c>
      <c r="J100" s="91" t="s">
        <v>224</v>
      </c>
      <c r="K100" s="91" t="s">
        <v>224</v>
      </c>
      <c r="L100" s="73">
        <v>735000</v>
      </c>
    </row>
    <row r="101" spans="1:12" ht="20.25" customHeight="1" x14ac:dyDescent="0.2">
      <c r="A101" s="90"/>
      <c r="B101" s="90" t="s">
        <v>315</v>
      </c>
      <c r="C101" s="90"/>
      <c r="D101" s="90"/>
      <c r="E101" s="92"/>
      <c r="F101" s="50" t="s">
        <v>165</v>
      </c>
      <c r="G101" s="91" t="s">
        <v>224</v>
      </c>
      <c r="H101" s="91" t="s">
        <v>224</v>
      </c>
      <c r="I101" s="73">
        <v>7548700</v>
      </c>
      <c r="J101" s="91" t="s">
        <v>224</v>
      </c>
      <c r="K101" s="91" t="s">
        <v>224</v>
      </c>
      <c r="L101" s="73">
        <v>9001000</v>
      </c>
    </row>
    <row r="102" spans="1:12" ht="20.25" customHeight="1" x14ac:dyDescent="0.2">
      <c r="A102" s="90"/>
      <c r="B102" s="90" t="s">
        <v>316</v>
      </c>
      <c r="C102" s="90"/>
      <c r="D102" s="90"/>
      <c r="E102" s="92"/>
      <c r="F102" s="50" t="s">
        <v>167</v>
      </c>
      <c r="G102" s="91" t="s">
        <v>224</v>
      </c>
      <c r="H102" s="91" t="s">
        <v>224</v>
      </c>
      <c r="I102" s="73">
        <v>35740300</v>
      </c>
      <c r="J102" s="91" t="s">
        <v>224</v>
      </c>
      <c r="K102" s="91" t="s">
        <v>224</v>
      </c>
      <c r="L102" s="73">
        <v>57064000</v>
      </c>
    </row>
    <row r="103" spans="1:12" ht="20.25" customHeight="1" x14ac:dyDescent="0.2">
      <c r="A103" s="115"/>
      <c r="B103" s="115" t="s">
        <v>317</v>
      </c>
      <c r="C103" s="115"/>
      <c r="D103" s="115"/>
      <c r="E103" s="116"/>
      <c r="F103" s="117" t="s">
        <v>169</v>
      </c>
      <c r="G103" s="118" t="s">
        <v>224</v>
      </c>
      <c r="H103" s="118" t="s">
        <v>224</v>
      </c>
      <c r="I103" s="119">
        <v>149719000</v>
      </c>
      <c r="J103" s="118" t="s">
        <v>224</v>
      </c>
      <c r="K103" s="118" t="s">
        <v>224</v>
      </c>
      <c r="L103" s="119">
        <v>226057000</v>
      </c>
    </row>
    <row r="104" spans="1:12" ht="20.25" customHeight="1" x14ac:dyDescent="0.2">
      <c r="A104" s="90"/>
      <c r="B104" s="90" t="s">
        <v>318</v>
      </c>
      <c r="C104" s="90"/>
      <c r="D104" s="90"/>
      <c r="E104" s="92"/>
      <c r="F104" s="50" t="s">
        <v>171</v>
      </c>
      <c r="G104" s="91" t="s">
        <v>224</v>
      </c>
      <c r="H104" s="91" t="s">
        <v>224</v>
      </c>
      <c r="I104" s="73">
        <v>0</v>
      </c>
      <c r="J104" s="91" t="s">
        <v>224</v>
      </c>
      <c r="K104" s="91" t="s">
        <v>224</v>
      </c>
      <c r="L104" s="73">
        <v>0</v>
      </c>
    </row>
    <row r="105" spans="1:12" ht="20.25" customHeight="1" x14ac:dyDescent="0.2">
      <c r="A105" s="90"/>
      <c r="B105" s="90" t="s">
        <v>319</v>
      </c>
      <c r="C105" s="90"/>
      <c r="D105" s="90"/>
      <c r="E105" s="92"/>
      <c r="F105" s="50" t="s">
        <v>173</v>
      </c>
      <c r="G105" s="91" t="s">
        <v>224</v>
      </c>
      <c r="H105" s="91" t="s">
        <v>224</v>
      </c>
      <c r="I105" s="73">
        <v>0</v>
      </c>
      <c r="J105" s="91" t="s">
        <v>224</v>
      </c>
      <c r="K105" s="91" t="s">
        <v>224</v>
      </c>
      <c r="L105" s="73">
        <v>0</v>
      </c>
    </row>
    <row r="106" spans="1:12" ht="20.25" customHeight="1" x14ac:dyDescent="0.2">
      <c r="A106" s="90"/>
      <c r="B106" s="90" t="s">
        <v>320</v>
      </c>
      <c r="C106" s="90"/>
      <c r="D106" s="90"/>
      <c r="E106" s="92"/>
      <c r="F106" s="50" t="s">
        <v>175</v>
      </c>
      <c r="G106" s="91" t="s">
        <v>224</v>
      </c>
      <c r="H106" s="91" t="s">
        <v>224</v>
      </c>
      <c r="I106" s="73">
        <v>0</v>
      </c>
      <c r="J106" s="91" t="s">
        <v>224</v>
      </c>
      <c r="K106" s="91" t="s">
        <v>224</v>
      </c>
      <c r="L106" s="73">
        <v>0</v>
      </c>
    </row>
    <row r="107" spans="1:12" ht="20.25" customHeight="1" x14ac:dyDescent="0.2">
      <c r="A107" s="90"/>
      <c r="B107" s="90" t="s">
        <v>321</v>
      </c>
      <c r="C107" s="90"/>
      <c r="D107" s="93"/>
      <c r="E107" s="92"/>
      <c r="F107" s="50" t="s">
        <v>176</v>
      </c>
      <c r="G107" s="91" t="s">
        <v>224</v>
      </c>
      <c r="H107" s="91" t="s">
        <v>224</v>
      </c>
      <c r="I107" s="73">
        <v>0</v>
      </c>
      <c r="J107" s="91" t="s">
        <v>224</v>
      </c>
      <c r="K107" s="91" t="s">
        <v>224</v>
      </c>
      <c r="L107" s="73">
        <v>0</v>
      </c>
    </row>
    <row r="108" spans="1:12" ht="20.25" customHeight="1" thickBot="1" x14ac:dyDescent="0.25">
      <c r="A108" s="90"/>
      <c r="B108" s="90" t="s">
        <v>322</v>
      </c>
      <c r="C108" s="90"/>
      <c r="D108" s="90"/>
      <c r="E108" s="92"/>
      <c r="F108" s="50" t="s">
        <v>178</v>
      </c>
      <c r="G108" s="91" t="s">
        <v>224</v>
      </c>
      <c r="H108" s="91" t="s">
        <v>224</v>
      </c>
      <c r="I108" s="73">
        <v>38000</v>
      </c>
      <c r="J108" s="91" t="s">
        <v>224</v>
      </c>
      <c r="K108" s="91" t="s">
        <v>224</v>
      </c>
      <c r="L108" s="73">
        <v>-39000</v>
      </c>
    </row>
    <row r="109" spans="1:12" ht="20.25" customHeight="1" thickBot="1" x14ac:dyDescent="0.25">
      <c r="A109" s="96"/>
      <c r="B109" s="96" t="s">
        <v>323</v>
      </c>
      <c r="C109" s="96"/>
      <c r="D109" s="96"/>
      <c r="E109" s="111"/>
      <c r="F109" s="112" t="s">
        <v>180</v>
      </c>
      <c r="G109" s="99" t="s">
        <v>224</v>
      </c>
      <c r="H109" s="99" t="s">
        <v>224</v>
      </c>
      <c r="I109" s="86">
        <v>149681000</v>
      </c>
      <c r="J109" s="86"/>
      <c r="K109" s="86"/>
      <c r="L109" s="86">
        <v>226096000</v>
      </c>
    </row>
    <row r="110" spans="1:12" ht="20.25" customHeight="1" x14ac:dyDescent="0.2">
      <c r="I110" s="91"/>
      <c r="L110" s="91"/>
    </row>
  </sheetData>
  <mergeCells count="5">
    <mergeCell ref="B33:E33"/>
    <mergeCell ref="C46:E46"/>
    <mergeCell ref="C89:E89"/>
    <mergeCell ref="B94:E94"/>
    <mergeCell ref="B99:E99"/>
  </mergeCells>
  <pageMargins left="1.04" right="0.75" top="1" bottom="1" header="0.5" footer="0.5"/>
  <pageSetup scale="57" fitToHeight="3" orientation="portrait" r:id="rId1"/>
  <headerFooter alignWithMargins="0">
    <oddFooter>&amp;R&amp;1#&amp;"Calibri"&amp;10&amp;K0078D7Classification : Internal</oddFooter>
  </headerFooter>
  <rowBreaks count="2" manualBreakCount="2">
    <brk id="35" max="65535" man="1"/>
    <brk id="80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BS cz</vt:lpstr>
      <vt:lpstr>P&amp;L cz</vt:lpstr>
      <vt:lpstr>'BS cz'!Oblast_tisku</vt:lpstr>
      <vt:lpstr>'P&amp;L cz'!Oblast_tisku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KOZEL</dc:creator>
  <cp:lastModifiedBy>Martin KOZEL</cp:lastModifiedBy>
  <dcterms:created xsi:type="dcterms:W3CDTF">2023-07-26T07:50:00Z</dcterms:created>
  <dcterms:modified xsi:type="dcterms:W3CDTF">2023-07-26T07:55:20Z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ffbc0b8-e97b-47d1-beac-cb0955d66f3b_Enabled">
    <vt:lpwstr>true</vt:lpwstr>
  </property>
  <property fmtid="{D5CDD505-2E9C-101B-9397-08002B2CF9AE}" pid="3" name="MSIP_Label_8ffbc0b8-e97b-47d1-beac-cb0955d66f3b_SetDate">
    <vt:lpwstr>2023-07-26T07:55:19Z</vt:lpwstr>
  </property>
  <property fmtid="{D5CDD505-2E9C-101B-9397-08002B2CF9AE}" pid="4" name="MSIP_Label_8ffbc0b8-e97b-47d1-beac-cb0955d66f3b_Method">
    <vt:lpwstr>Privileged</vt:lpwstr>
  </property>
  <property fmtid="{D5CDD505-2E9C-101B-9397-08002B2CF9AE}" pid="5" name="MSIP_Label_8ffbc0b8-e97b-47d1-beac-cb0955d66f3b_Name">
    <vt:lpwstr>8ffbc0b8-e97b-47d1-beac-cb0955d66f3b</vt:lpwstr>
  </property>
  <property fmtid="{D5CDD505-2E9C-101B-9397-08002B2CF9AE}" pid="6" name="MSIP_Label_8ffbc0b8-e97b-47d1-beac-cb0955d66f3b_SiteId">
    <vt:lpwstr>614f9c25-bffa-42c7-86d8-964101f55fa2</vt:lpwstr>
  </property>
  <property fmtid="{D5CDD505-2E9C-101B-9397-08002B2CF9AE}" pid="7" name="MSIP_Label_8ffbc0b8-e97b-47d1-beac-cb0955d66f3b_ActionId">
    <vt:lpwstr>c9d07bf4-4672-490d-b5f6-1861c2bafdc8</vt:lpwstr>
  </property>
  <property fmtid="{D5CDD505-2E9C-101B-9397-08002B2CF9AE}" pid="8" name="MSIP_Label_8ffbc0b8-e97b-47d1-beac-cb0955d66f3b_ContentBits">
    <vt:lpwstr>2</vt:lpwstr>
  </property>
</Properties>
</file>